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434B512C-8541-4677-BA21-94FE92273B02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ACUERDO 3ER. TRIMESTRE 2025" sheetId="1" r:id="rId1"/>
    <sheet name="JULIO 25" sheetId="4" r:id="rId2"/>
    <sheet name="AGOSTO 25" sheetId="5" r:id="rId3"/>
    <sheet name="SEPTIEMBRE 25" sheetId="6" r:id="rId4"/>
  </sheets>
  <definedNames>
    <definedName name="_xlnm._FilterDatabase" localSheetId="3" hidden="1">'SEPTIEMBRE 25'!$A$8:$N$580</definedName>
    <definedName name="_xlnm.Print_Area" localSheetId="0">'ACUERDO 3ER. TRIMESTRE 2025'!$A$1:$O$593</definedName>
    <definedName name="_xlnm.Print_Area" localSheetId="2">'AGOSTO 25'!$A$1:$O$591</definedName>
    <definedName name="_xlnm.Print_Area" localSheetId="1">'JULIO 25'!$A$1:$N$591</definedName>
    <definedName name="_xlnm.Print_Area" localSheetId="3">'SEPTIEMBRE 25'!$A$1:$N$590</definedName>
    <definedName name="Print_Area" localSheetId="0">'ACUERDO 3ER. TRIMESTRE 2025'!$A:$O</definedName>
    <definedName name="Print_Area" localSheetId="2">'AGOSTO 25'!$A$1:$O$592</definedName>
    <definedName name="Print_Area" localSheetId="1">'JULIO 25'!$A$1:$N$591</definedName>
    <definedName name="Print_Area" localSheetId="3">'SEPTIEMBRE 25'!$A$2:$N$591</definedName>
    <definedName name="Print_Titles" localSheetId="0">'ACUERDO 3ER. TRIMESTRE 2025'!$6:$8</definedName>
    <definedName name="Print_Titles" localSheetId="2">'AGOSTO 25'!$7:$8</definedName>
    <definedName name="Print_Titles" localSheetId="1">'JULIO 25'!$7:$8</definedName>
    <definedName name="Print_Titles" localSheetId="3">'SEPTIEMBRE 25'!$7:$8</definedName>
    <definedName name="_xlnm.Print_Titles" localSheetId="0">'ACUERDO 3ER. TRIMESTRE 2025'!$6:$8</definedName>
    <definedName name="_xlnm.Print_Titles" localSheetId="2">'AGOSTO 25'!$7:$8</definedName>
    <definedName name="_xlnm.Print_Titles" localSheetId="1">'JULIO 25'!$7:$8</definedName>
    <definedName name="_xlnm.Print_Titles" localSheetId="3">'SEPTIEMBRE 25'!$7:$8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9" i="6" l="1"/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9" i="1"/>
  <c r="K579" i="1" l="1"/>
  <c r="N579" i="1"/>
  <c r="J579" i="1"/>
  <c r="J579" i="5"/>
  <c r="K579" i="5"/>
  <c r="C579" i="6" l="1"/>
  <c r="D579" i="6"/>
  <c r="E579" i="6"/>
  <c r="F579" i="6"/>
  <c r="G579" i="6"/>
  <c r="H579" i="6"/>
  <c r="I579" i="6"/>
  <c r="K579" i="6"/>
  <c r="L579" i="6"/>
  <c r="D579" i="4" l="1"/>
  <c r="E579" i="4"/>
  <c r="F579" i="4"/>
  <c r="G579" i="4"/>
  <c r="H579" i="4"/>
  <c r="I579" i="4"/>
  <c r="J579" i="4"/>
  <c r="K579" i="4"/>
  <c r="L579" i="4"/>
  <c r="M579" i="4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9" i="1"/>
  <c r="I579" i="1" l="1"/>
  <c r="H579" i="5" l="1"/>
  <c r="I579" i="5"/>
  <c r="L579" i="5"/>
  <c r="M579" i="5"/>
  <c r="N579" i="5"/>
  <c r="O10" i="5" l="1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9" i="5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9" i="1"/>
  <c r="L579" i="1" l="1"/>
  <c r="M579" i="1"/>
  <c r="C579" i="1"/>
  <c r="G579" i="1"/>
  <c r="D579" i="1"/>
  <c r="F579" i="1"/>
  <c r="H579" i="1"/>
  <c r="E579" i="1"/>
  <c r="O464" i="1"/>
  <c r="O512" i="1"/>
  <c r="O440" i="1"/>
  <c r="O536" i="1"/>
  <c r="O488" i="1"/>
  <c r="O560" i="1"/>
  <c r="O472" i="1"/>
  <c r="O544" i="1"/>
  <c r="O496" i="1"/>
  <c r="O520" i="1"/>
  <c r="O576" i="1"/>
  <c r="O552" i="1"/>
  <c r="O528" i="1"/>
  <c r="O504" i="1"/>
  <c r="O480" i="1"/>
  <c r="O456" i="1"/>
  <c r="O568" i="1"/>
  <c r="O448" i="1"/>
  <c r="O573" i="1"/>
  <c r="O541" i="1"/>
  <c r="O493" i="1"/>
  <c r="O453" i="1"/>
  <c r="O421" i="1"/>
  <c r="O389" i="1"/>
  <c r="O373" i="1"/>
  <c r="O349" i="1"/>
  <c r="O341" i="1"/>
  <c r="O333" i="1"/>
  <c r="O325" i="1"/>
  <c r="O317" i="1"/>
  <c r="O309" i="1"/>
  <c r="O301" i="1"/>
  <c r="O293" i="1"/>
  <c r="O285" i="1"/>
  <c r="O277" i="1"/>
  <c r="O269" i="1"/>
  <c r="O261" i="1"/>
  <c r="O253" i="1"/>
  <c r="O245" i="1"/>
  <c r="O237" i="1"/>
  <c r="O229" i="1"/>
  <c r="O221" i="1"/>
  <c r="O213" i="1"/>
  <c r="O205" i="1"/>
  <c r="O197" i="1"/>
  <c r="O189" i="1"/>
  <c r="O181" i="1"/>
  <c r="O173" i="1"/>
  <c r="O165" i="1"/>
  <c r="O157" i="1"/>
  <c r="O149" i="1"/>
  <c r="O141" i="1"/>
  <c r="O133" i="1"/>
  <c r="O125" i="1"/>
  <c r="O117" i="1"/>
  <c r="O109" i="1"/>
  <c r="O101" i="1"/>
  <c r="O93" i="1"/>
  <c r="O85" i="1"/>
  <c r="O77" i="1"/>
  <c r="O69" i="1"/>
  <c r="O61" i="1"/>
  <c r="O53" i="1"/>
  <c r="O45" i="1"/>
  <c r="O37" i="1"/>
  <c r="O29" i="1"/>
  <c r="O13" i="1"/>
  <c r="O557" i="1"/>
  <c r="O525" i="1"/>
  <c r="O501" i="1"/>
  <c r="O469" i="1"/>
  <c r="O445" i="1"/>
  <c r="O413" i="1"/>
  <c r="O381" i="1"/>
  <c r="O572" i="1"/>
  <c r="O540" i="1"/>
  <c r="O516" i="1"/>
  <c r="O484" i="1"/>
  <c r="O452" i="1"/>
  <c r="O565" i="1"/>
  <c r="O517" i="1"/>
  <c r="O485" i="1"/>
  <c r="O461" i="1"/>
  <c r="O437" i="1"/>
  <c r="O405" i="1"/>
  <c r="O357" i="1"/>
  <c r="O564" i="1"/>
  <c r="O548" i="1"/>
  <c r="O524" i="1"/>
  <c r="O500" i="1"/>
  <c r="O476" i="1"/>
  <c r="O460" i="1"/>
  <c r="O436" i="1"/>
  <c r="O549" i="1"/>
  <c r="O533" i="1"/>
  <c r="O509" i="1"/>
  <c r="O477" i="1"/>
  <c r="O429" i="1"/>
  <c r="O397" i="1"/>
  <c r="O365" i="1"/>
  <c r="O556" i="1"/>
  <c r="O532" i="1"/>
  <c r="O508" i="1"/>
  <c r="O492" i="1"/>
  <c r="O468" i="1"/>
  <c r="O444" i="1"/>
  <c r="O577" i="1"/>
  <c r="O569" i="1"/>
  <c r="O561" i="1"/>
  <c r="O553" i="1"/>
  <c r="O545" i="1"/>
  <c r="O537" i="1"/>
  <c r="O529" i="1"/>
  <c r="O521" i="1"/>
  <c r="O513" i="1"/>
  <c r="O505" i="1"/>
  <c r="O497" i="1"/>
  <c r="O489" i="1"/>
  <c r="O481" i="1"/>
  <c r="O473" i="1"/>
  <c r="O465" i="1"/>
  <c r="O457" i="1"/>
  <c r="O449" i="1"/>
  <c r="O441" i="1"/>
  <c r="O433" i="1"/>
  <c r="O425" i="1"/>
  <c r="O417" i="1"/>
  <c r="O409" i="1"/>
  <c r="O401" i="1"/>
  <c r="O393" i="1"/>
  <c r="O385" i="1"/>
  <c r="O377" i="1"/>
  <c r="O369" i="1"/>
  <c r="O361" i="1"/>
  <c r="O353" i="1"/>
  <c r="O345" i="1"/>
  <c r="O337" i="1"/>
  <c r="O329" i="1"/>
  <c r="O321" i="1"/>
  <c r="O313" i="1"/>
  <c r="O305" i="1"/>
  <c r="O297" i="1"/>
  <c r="O289" i="1"/>
  <c r="O281" i="1"/>
  <c r="O273" i="1"/>
  <c r="O265" i="1"/>
  <c r="O257" i="1"/>
  <c r="O249" i="1"/>
  <c r="O241" i="1"/>
  <c r="O233" i="1"/>
  <c r="O225" i="1"/>
  <c r="O217" i="1"/>
  <c r="O209" i="1"/>
  <c r="O201" i="1"/>
  <c r="O193" i="1"/>
  <c r="O185" i="1"/>
  <c r="O177" i="1"/>
  <c r="O169" i="1"/>
  <c r="O161" i="1"/>
  <c r="O153" i="1"/>
  <c r="O145" i="1"/>
  <c r="O137" i="1"/>
  <c r="O129" i="1"/>
  <c r="O121" i="1"/>
  <c r="O113" i="1"/>
  <c r="O105" i="1"/>
  <c r="O97" i="1"/>
  <c r="O89" i="1"/>
  <c r="O81" i="1"/>
  <c r="O73" i="1"/>
  <c r="O65" i="1"/>
  <c r="O57" i="1"/>
  <c r="O49" i="1"/>
  <c r="O41" i="1"/>
  <c r="O33" i="1"/>
  <c r="O25" i="1"/>
  <c r="O17" i="1"/>
  <c r="O21" i="1"/>
  <c r="O432" i="1"/>
  <c r="O428" i="1"/>
  <c r="O424" i="1"/>
  <c r="O420" i="1"/>
  <c r="O416" i="1"/>
  <c r="O412" i="1"/>
  <c r="O408" i="1"/>
  <c r="O404" i="1"/>
  <c r="O400" i="1"/>
  <c r="O396" i="1"/>
  <c r="O392" i="1"/>
  <c r="O388" i="1"/>
  <c r="O384" i="1"/>
  <c r="O380" i="1"/>
  <c r="O376" i="1"/>
  <c r="O372" i="1"/>
  <c r="O368" i="1"/>
  <c r="O364" i="1"/>
  <c r="O360" i="1"/>
  <c r="O356" i="1"/>
  <c r="O352" i="1"/>
  <c r="O348" i="1"/>
  <c r="O344" i="1"/>
  <c r="O340" i="1"/>
  <c r="O336" i="1"/>
  <c r="O332" i="1"/>
  <c r="O328" i="1"/>
  <c r="O324" i="1"/>
  <c r="O320" i="1"/>
  <c r="O316" i="1"/>
  <c r="O312" i="1"/>
  <c r="O308" i="1"/>
  <c r="O304" i="1"/>
  <c r="O300" i="1"/>
  <c r="O296" i="1"/>
  <c r="O292" i="1"/>
  <c r="O288" i="1"/>
  <c r="O284" i="1"/>
  <c r="O280" i="1"/>
  <c r="O276" i="1"/>
  <c r="O272" i="1"/>
  <c r="O268" i="1"/>
  <c r="O264" i="1"/>
  <c r="O260" i="1"/>
  <c r="O256" i="1"/>
  <c r="O252" i="1"/>
  <c r="O248" i="1"/>
  <c r="O244" i="1"/>
  <c r="O240" i="1"/>
  <c r="O236" i="1"/>
  <c r="O232" i="1"/>
  <c r="O228" i="1"/>
  <c r="O224" i="1"/>
  <c r="O220" i="1"/>
  <c r="O216" i="1"/>
  <c r="O212" i="1"/>
  <c r="O208" i="1"/>
  <c r="O204" i="1"/>
  <c r="O200" i="1"/>
  <c r="O196" i="1"/>
  <c r="O192" i="1"/>
  <c r="O188" i="1"/>
  <c r="O184" i="1"/>
  <c r="O180" i="1"/>
  <c r="O176" i="1"/>
  <c r="O172" i="1"/>
  <c r="O168" i="1"/>
  <c r="O164" i="1"/>
  <c r="O160" i="1"/>
  <c r="O156" i="1"/>
  <c r="O152" i="1"/>
  <c r="O148" i="1"/>
  <c r="O144" i="1"/>
  <c r="O140" i="1"/>
  <c r="O136" i="1"/>
  <c r="O132" i="1"/>
  <c r="O128" i="1"/>
  <c r="O124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24" i="1"/>
  <c r="O20" i="1"/>
  <c r="O16" i="1"/>
  <c r="O12" i="1"/>
  <c r="O578" i="1"/>
  <c r="O574" i="1"/>
  <c r="O570" i="1"/>
  <c r="O566" i="1"/>
  <c r="O562" i="1"/>
  <c r="O558" i="1"/>
  <c r="O554" i="1"/>
  <c r="O550" i="1"/>
  <c r="O546" i="1"/>
  <c r="O542" i="1"/>
  <c r="O538" i="1"/>
  <c r="O534" i="1"/>
  <c r="O530" i="1"/>
  <c r="O526" i="1"/>
  <c r="O522" i="1"/>
  <c r="O518" i="1"/>
  <c r="O514" i="1"/>
  <c r="O510" i="1"/>
  <c r="O506" i="1"/>
  <c r="O502" i="1"/>
  <c r="O498" i="1"/>
  <c r="O494" i="1"/>
  <c r="O490" i="1"/>
  <c r="O486" i="1"/>
  <c r="O482" i="1"/>
  <c r="O478" i="1"/>
  <c r="O474" i="1"/>
  <c r="O470" i="1"/>
  <c r="O466" i="1"/>
  <c r="O462" i="1"/>
  <c r="O458" i="1"/>
  <c r="O454" i="1"/>
  <c r="O450" i="1"/>
  <c r="O446" i="1"/>
  <c r="O442" i="1"/>
  <c r="O438" i="1"/>
  <c r="O434" i="1"/>
  <c r="O430" i="1"/>
  <c r="O426" i="1"/>
  <c r="O422" i="1"/>
  <c r="O418" i="1"/>
  <c r="O414" i="1"/>
  <c r="O410" i="1"/>
  <c r="O406" i="1"/>
  <c r="O402" i="1"/>
  <c r="O398" i="1"/>
  <c r="O394" i="1"/>
  <c r="O390" i="1"/>
  <c r="O386" i="1"/>
  <c r="O382" i="1"/>
  <c r="O378" i="1"/>
  <c r="O374" i="1"/>
  <c r="O370" i="1"/>
  <c r="O366" i="1"/>
  <c r="O362" i="1"/>
  <c r="O358" i="1"/>
  <c r="O354" i="1"/>
  <c r="O350" i="1"/>
  <c r="O346" i="1"/>
  <c r="O342" i="1"/>
  <c r="O338" i="1"/>
  <c r="O334" i="1"/>
  <c r="O330" i="1"/>
  <c r="O326" i="1"/>
  <c r="O322" i="1"/>
  <c r="O318" i="1"/>
  <c r="O314" i="1"/>
  <c r="O310" i="1"/>
  <c r="O306" i="1"/>
  <c r="O302" i="1"/>
  <c r="O298" i="1"/>
  <c r="O294" i="1"/>
  <c r="O290" i="1"/>
  <c r="O286" i="1"/>
  <c r="O282" i="1"/>
  <c r="O278" i="1"/>
  <c r="O274" i="1"/>
  <c r="O270" i="1"/>
  <c r="O266" i="1"/>
  <c r="O262" i="1"/>
  <c r="O258" i="1"/>
  <c r="O254" i="1"/>
  <c r="O250" i="1"/>
  <c r="O246" i="1"/>
  <c r="O242" i="1"/>
  <c r="O238" i="1"/>
  <c r="O234" i="1"/>
  <c r="O230" i="1"/>
  <c r="O226" i="1"/>
  <c r="O222" i="1"/>
  <c r="O218" i="1"/>
  <c r="O214" i="1"/>
  <c r="O210" i="1"/>
  <c r="O206" i="1"/>
  <c r="O202" i="1"/>
  <c r="O198" i="1"/>
  <c r="O194" i="1"/>
  <c r="O190" i="1"/>
  <c r="O186" i="1"/>
  <c r="O182" i="1"/>
  <c r="O178" i="1"/>
  <c r="O174" i="1"/>
  <c r="O170" i="1"/>
  <c r="O166" i="1"/>
  <c r="O162" i="1"/>
  <c r="O158" i="1"/>
  <c r="O154" i="1"/>
  <c r="O150" i="1"/>
  <c r="O146" i="1"/>
  <c r="O142" i="1"/>
  <c r="O138" i="1"/>
  <c r="O134" i="1"/>
  <c r="O130" i="1"/>
  <c r="O126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O14" i="1"/>
  <c r="O10" i="1"/>
  <c r="O575" i="1"/>
  <c r="O571" i="1"/>
  <c r="O567" i="1"/>
  <c r="O563" i="1"/>
  <c r="O559" i="1"/>
  <c r="O555" i="1"/>
  <c r="O551" i="1"/>
  <c r="O547" i="1"/>
  <c r="O543" i="1"/>
  <c r="O539" i="1"/>
  <c r="O535" i="1"/>
  <c r="O531" i="1"/>
  <c r="O527" i="1"/>
  <c r="O523" i="1"/>
  <c r="O519" i="1"/>
  <c r="O515" i="1"/>
  <c r="O511" i="1"/>
  <c r="O507" i="1"/>
  <c r="O503" i="1"/>
  <c r="O499" i="1"/>
  <c r="O495" i="1"/>
  <c r="O491" i="1"/>
  <c r="O487" i="1"/>
  <c r="O483" i="1"/>
  <c r="O479" i="1"/>
  <c r="O475" i="1"/>
  <c r="O471" i="1"/>
  <c r="O467" i="1"/>
  <c r="O463" i="1"/>
  <c r="O459" i="1"/>
  <c r="O455" i="1"/>
  <c r="O451" i="1"/>
  <c r="O447" i="1"/>
  <c r="O443" i="1"/>
  <c r="O439" i="1"/>
  <c r="O435" i="1"/>
  <c r="O431" i="1"/>
  <c r="O427" i="1"/>
  <c r="O423" i="1"/>
  <c r="O419" i="1"/>
  <c r="O415" i="1"/>
  <c r="O411" i="1"/>
  <c r="O407" i="1"/>
  <c r="O403" i="1"/>
  <c r="O399" i="1"/>
  <c r="O395" i="1"/>
  <c r="O391" i="1"/>
  <c r="O387" i="1"/>
  <c r="O383" i="1"/>
  <c r="O379" i="1"/>
  <c r="O375" i="1"/>
  <c r="O371" i="1"/>
  <c r="O367" i="1"/>
  <c r="O363" i="1"/>
  <c r="O359" i="1"/>
  <c r="O355" i="1"/>
  <c r="O351" i="1"/>
  <c r="O347" i="1"/>
  <c r="O343" i="1"/>
  <c r="O339" i="1"/>
  <c r="O335" i="1"/>
  <c r="O331" i="1"/>
  <c r="O327" i="1"/>
  <c r="O323" i="1"/>
  <c r="O319" i="1"/>
  <c r="O315" i="1"/>
  <c r="O311" i="1"/>
  <c r="O307" i="1"/>
  <c r="O303" i="1"/>
  <c r="O299" i="1"/>
  <c r="O295" i="1"/>
  <c r="O291" i="1"/>
  <c r="O287" i="1"/>
  <c r="O283" i="1"/>
  <c r="O279" i="1"/>
  <c r="O275" i="1"/>
  <c r="O271" i="1"/>
  <c r="O267" i="1"/>
  <c r="O263" i="1"/>
  <c r="O259" i="1"/>
  <c r="O255" i="1"/>
  <c r="O251" i="1"/>
  <c r="O247" i="1"/>
  <c r="O243" i="1"/>
  <c r="O239" i="1"/>
  <c r="O235" i="1"/>
  <c r="O231" i="1"/>
  <c r="O227" i="1"/>
  <c r="O223" i="1"/>
  <c r="O219" i="1"/>
  <c r="O215" i="1"/>
  <c r="O211" i="1"/>
  <c r="O207" i="1"/>
  <c r="O203" i="1"/>
  <c r="O199" i="1"/>
  <c r="O195" i="1"/>
  <c r="O191" i="1"/>
  <c r="O187" i="1"/>
  <c r="O183" i="1"/>
  <c r="O179" i="1"/>
  <c r="O175" i="1"/>
  <c r="O171" i="1"/>
  <c r="O167" i="1"/>
  <c r="O163" i="1"/>
  <c r="O159" i="1"/>
  <c r="O155" i="1"/>
  <c r="O151" i="1"/>
  <c r="O147" i="1"/>
  <c r="O143" i="1"/>
  <c r="O139" i="1"/>
  <c r="O135" i="1"/>
  <c r="O131" i="1"/>
  <c r="O127" i="1"/>
  <c r="O123" i="1"/>
  <c r="O119" i="1"/>
  <c r="O115" i="1"/>
  <c r="O111" i="1"/>
  <c r="O107" i="1"/>
  <c r="O103" i="1"/>
  <c r="O99" i="1"/>
  <c r="O95" i="1"/>
  <c r="O91" i="1"/>
  <c r="O87" i="1"/>
  <c r="O83" i="1"/>
  <c r="O79" i="1"/>
  <c r="O75" i="1"/>
  <c r="O71" i="1"/>
  <c r="O67" i="1"/>
  <c r="O63" i="1"/>
  <c r="O59" i="1"/>
  <c r="O55" i="1"/>
  <c r="O51" i="1"/>
  <c r="O47" i="1"/>
  <c r="O43" i="1"/>
  <c r="O39" i="1"/>
  <c r="O35" i="1"/>
  <c r="O31" i="1"/>
  <c r="O27" i="1"/>
  <c r="O23" i="1"/>
  <c r="O19" i="1"/>
  <c r="O15" i="1"/>
  <c r="O11" i="1"/>
  <c r="O9" i="1"/>
  <c r="C579" i="4"/>
  <c r="M579" i="6" l="1"/>
  <c r="N578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9" i="6"/>
  <c r="D579" i="5" l="1"/>
  <c r="E579" i="5"/>
  <c r="F579" i="5"/>
  <c r="G579" i="5"/>
  <c r="C579" i="5"/>
  <c r="O579" i="5" l="1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9" i="4"/>
  <c r="N579" i="4" l="1"/>
  <c r="N579" i="6" l="1"/>
  <c r="O579" i="1" l="1"/>
</calcChain>
</file>

<file path=xl/sharedStrings.xml><?xml version="1.0" encoding="utf-8"?>
<sst xmlns="http://schemas.openxmlformats.org/spreadsheetml/2006/main" count="4642" uniqueCount="1168">
  <si>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</si>
  <si>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</si>
  <si>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</si>
  <si>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</si>
  <si>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</si>
  <si>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</si>
  <si>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</si>
  <si>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DEL IMPUESTO SOBRE AUTOMOVILES NUEVOS ISAN</t>
  </si>
  <si>
    <t>ISR ARTICULO 126</t>
  </si>
  <si>
    <t>ISR 3-B</t>
  </si>
  <si>
    <t>001</t>
  </si>
  <si>
    <t>ABEJONES</t>
  </si>
  <si>
    <t>002</t>
  </si>
  <si>
    <t>ACATLAN DE PEREZ FIGUEROA</t>
  </si>
  <si>
    <t>003</t>
  </si>
  <si>
    <t>ASUNCION CACALOTEPEC</t>
  </si>
  <si>
    <t>004</t>
  </si>
  <si>
    <t>ASUNCION CUYOTEPEJI</t>
  </si>
  <si>
    <t>005</t>
  </si>
  <si>
    <t>ASUNCION IXTALTEPEC</t>
  </si>
  <si>
    <t>006</t>
  </si>
  <si>
    <t>ASUNCION NOCHIXTLAN</t>
  </si>
  <si>
    <t>007</t>
  </si>
  <si>
    <t>ASUNCION OCOTLAN</t>
  </si>
  <si>
    <t>008</t>
  </si>
  <si>
    <t>ASUNCION TLACOLULITA</t>
  </si>
  <si>
    <t>009</t>
  </si>
  <si>
    <t>AYOTZINTEPEC</t>
  </si>
  <si>
    <t>010</t>
  </si>
  <si>
    <t>EL BARRIO DE LA SOLEDAD</t>
  </si>
  <si>
    <t>011</t>
  </si>
  <si>
    <t>CALIHUALA</t>
  </si>
  <si>
    <t>012</t>
  </si>
  <si>
    <t>CANDELARIA LOXICHA</t>
  </si>
  <si>
    <t>013</t>
  </si>
  <si>
    <t>CIENEGA DE ZIMATLAN</t>
  </si>
  <si>
    <t>014</t>
  </si>
  <si>
    <t>CIUDAD IXTEPEC</t>
  </si>
  <si>
    <t>015</t>
  </si>
  <si>
    <t>COATECAS ALTAS</t>
  </si>
  <si>
    <t>016</t>
  </si>
  <si>
    <t>COICOYAN DE LAS FLORES</t>
  </si>
  <si>
    <t>017</t>
  </si>
  <si>
    <t>LA COMPAÑIA</t>
  </si>
  <si>
    <t>018</t>
  </si>
  <si>
    <t>CONCEPCION BUENAVISTA</t>
  </si>
  <si>
    <t>019</t>
  </si>
  <si>
    <t>CONCEPCION PAPALO</t>
  </si>
  <si>
    <t>020</t>
  </si>
  <si>
    <t>CONSTANCIA DEL ROSARIO</t>
  </si>
  <si>
    <t>021</t>
  </si>
  <si>
    <t>COSOLAPA</t>
  </si>
  <si>
    <t>022</t>
  </si>
  <si>
    <t>COSOLTEPEC</t>
  </si>
  <si>
    <t>023</t>
  </si>
  <si>
    <t>CUILAPAM DE GUERRERO</t>
  </si>
  <si>
    <t>024</t>
  </si>
  <si>
    <t>CUYAMECALCO VILLA DE ZARAGOZA</t>
  </si>
  <si>
    <t>025</t>
  </si>
  <si>
    <t>CHAHUITES</t>
  </si>
  <si>
    <t>026</t>
  </si>
  <si>
    <t>CHALCATONGO DE HIDALGO</t>
  </si>
  <si>
    <t>027</t>
  </si>
  <si>
    <t>CHIQUIHUITLAN DE BENITO JUAREZ</t>
  </si>
  <si>
    <t>028</t>
  </si>
  <si>
    <t>HEROICA CIUDAD DE EJUTLA DE CRESPO</t>
  </si>
  <si>
    <t>029</t>
  </si>
  <si>
    <t>ELOXOCHITLAN DE FLORES MAGON</t>
  </si>
  <si>
    <t>030</t>
  </si>
  <si>
    <t>EL ESPINAL</t>
  </si>
  <si>
    <t>031</t>
  </si>
  <si>
    <t>TAMAZULAPAM DEL ESPIRITU SANTO</t>
  </si>
  <si>
    <t>032</t>
  </si>
  <si>
    <t>FRESNILLO DE TRUJANO</t>
  </si>
  <si>
    <t>033</t>
  </si>
  <si>
    <t>GUADALUPE ETLA</t>
  </si>
  <si>
    <t>034</t>
  </si>
  <si>
    <t>GUADALUPE DE RAMIREZ</t>
  </si>
  <si>
    <t>035</t>
  </si>
  <si>
    <t>GUELATAO DE JUAREZ</t>
  </si>
  <si>
    <t>036</t>
  </si>
  <si>
    <t>GUEVEA DE HUMBOLDT</t>
  </si>
  <si>
    <t>037</t>
  </si>
  <si>
    <t>MESONES HIDALGO</t>
  </si>
  <si>
    <t>038</t>
  </si>
  <si>
    <t>VILLA HIDALGO</t>
  </si>
  <si>
    <t>039</t>
  </si>
  <si>
    <t>HEROICA CIUDAD DE HUAJUAPAN DE LEON</t>
  </si>
  <si>
    <t>040</t>
  </si>
  <si>
    <t>HUAUTEPEC</t>
  </si>
  <si>
    <t>041</t>
  </si>
  <si>
    <t>HUAUTLA DE JIMENEZ</t>
  </si>
  <si>
    <t>042</t>
  </si>
  <si>
    <t>IXTLAN DE JUAREZ</t>
  </si>
  <si>
    <t>043</t>
  </si>
  <si>
    <t>HEROICA CIUDAD DE JUCHITAN DE ZARAGOZA</t>
  </si>
  <si>
    <t>044</t>
  </si>
  <si>
    <t>LOMA BONITA</t>
  </si>
  <si>
    <t>045</t>
  </si>
  <si>
    <t>MAGDALENA APASCO</t>
  </si>
  <si>
    <t>046</t>
  </si>
  <si>
    <t>MAGDALENA JALTEPEC</t>
  </si>
  <si>
    <t>047</t>
  </si>
  <si>
    <t>SANTA MAGDALENA JICOTLAN</t>
  </si>
  <si>
    <t>048</t>
  </si>
  <si>
    <t>MAGDALENA MIXTEPEC</t>
  </si>
  <si>
    <t>049</t>
  </si>
  <si>
    <t>MAGDALENA OCOTLAN</t>
  </si>
  <si>
    <t>050</t>
  </si>
  <si>
    <t>MAGDALENA PEÑASCO</t>
  </si>
  <si>
    <t>051</t>
  </si>
  <si>
    <t>MAGDALENA TEITIPAC</t>
  </si>
  <si>
    <t>052</t>
  </si>
  <si>
    <t>MAGDALENA TEQUISISTLAN</t>
  </si>
  <si>
    <t>053</t>
  </si>
  <si>
    <t>MAGDALENA TLACOTEPEC</t>
  </si>
  <si>
    <t>054</t>
  </si>
  <si>
    <t>MAGDALENA ZAHUATLAN</t>
  </si>
  <si>
    <t>055</t>
  </si>
  <si>
    <t>MARISCALA DE JUAREZ</t>
  </si>
  <si>
    <t>056</t>
  </si>
  <si>
    <t>MARTIRES DE TACUBAYA</t>
  </si>
  <si>
    <t>057</t>
  </si>
  <si>
    <t>MATIAS ROMERO AVENDAÑO</t>
  </si>
  <si>
    <t>058</t>
  </si>
  <si>
    <t>MAZATLAN VILLA DE FLORES</t>
  </si>
  <si>
    <t>059</t>
  </si>
  <si>
    <t>MIAHUATLAN DE PORFIRIO DIAZ</t>
  </si>
  <si>
    <t>060</t>
  </si>
  <si>
    <t>MIXISTLAN DE LA REFORMA</t>
  </si>
  <si>
    <t>061</t>
  </si>
  <si>
    <t>MONJAS</t>
  </si>
  <si>
    <t>062</t>
  </si>
  <si>
    <t>NATIVIDAD</t>
  </si>
  <si>
    <t>063</t>
  </si>
  <si>
    <t>NAZARENO ETLA</t>
  </si>
  <si>
    <t>064</t>
  </si>
  <si>
    <t>NEJAPA DE MADERO</t>
  </si>
  <si>
    <t>065</t>
  </si>
  <si>
    <t>IXPANTEPEC NIEVES</t>
  </si>
  <si>
    <t>066</t>
  </si>
  <si>
    <t>SANTIAGO NILTEPEC</t>
  </si>
  <si>
    <t>067</t>
  </si>
  <si>
    <t>OAXACA DE JUAREZ</t>
  </si>
  <si>
    <t>068</t>
  </si>
  <si>
    <t>OCOTLAN DE MORELOS</t>
  </si>
  <si>
    <t>069</t>
  </si>
  <si>
    <t>LA PE</t>
  </si>
  <si>
    <t>070</t>
  </si>
  <si>
    <t>PINOTEPA DE DON LUIS</t>
  </si>
  <si>
    <t>071</t>
  </si>
  <si>
    <t>PLUMA HIDALGO</t>
  </si>
  <si>
    <t>072</t>
  </si>
  <si>
    <t>SAN JOSE DEL PROGRESO</t>
  </si>
  <si>
    <t>073</t>
  </si>
  <si>
    <t>PUTLA VILLA DE GUERRERO</t>
  </si>
  <si>
    <t>074</t>
  </si>
  <si>
    <t>SANTA CATARINA QUIOQUITANI</t>
  </si>
  <si>
    <t>075</t>
  </si>
  <si>
    <t>REFORMA DE PINEDA</t>
  </si>
  <si>
    <t>076</t>
  </si>
  <si>
    <t>LA REFORMA</t>
  </si>
  <si>
    <t>077</t>
  </si>
  <si>
    <t>REYES ETLA</t>
  </si>
  <si>
    <t>078</t>
  </si>
  <si>
    <t>ROJAS DE CUAUHTEMOC</t>
  </si>
  <si>
    <t>079</t>
  </si>
  <si>
    <t>SALINA CRUZ</t>
  </si>
  <si>
    <t>080</t>
  </si>
  <si>
    <t>SAN AGUSTIN AMATENGO</t>
  </si>
  <si>
    <t>081</t>
  </si>
  <si>
    <t>SAN AGUSTIN ATENANGO</t>
  </si>
  <si>
    <t>082</t>
  </si>
  <si>
    <t>SAN AGUSTIN CHAYUCO</t>
  </si>
  <si>
    <t>083</t>
  </si>
  <si>
    <t>SAN AGUSTIN DE LAS JUNTAS</t>
  </si>
  <si>
    <t>084</t>
  </si>
  <si>
    <t>SAN AGUSTIN ETLA</t>
  </si>
  <si>
    <t>085</t>
  </si>
  <si>
    <t>SAN AGUSTIN LOXICHA</t>
  </si>
  <si>
    <t>086</t>
  </si>
  <si>
    <t>SAN AGUSTIN TLACOTEPEC</t>
  </si>
  <si>
    <t>087</t>
  </si>
  <si>
    <t>SAN AGUSTIN YATARENI</t>
  </si>
  <si>
    <t>088</t>
  </si>
  <si>
    <t>SAN ANDRES CABECERA NUEVA</t>
  </si>
  <si>
    <t>089</t>
  </si>
  <si>
    <t>SAN ANDRES DINICUITI</t>
  </si>
  <si>
    <t>090</t>
  </si>
  <si>
    <t>SAN ANDRES HUAXPALTEPEC</t>
  </si>
  <si>
    <t>091</t>
  </si>
  <si>
    <t>SAN ANDRES HUAYAPAM</t>
  </si>
  <si>
    <t>092</t>
  </si>
  <si>
    <t>SAN ANDRES IXTLAHUACA</t>
  </si>
  <si>
    <t>093</t>
  </si>
  <si>
    <t>SAN ANDRES LAGUNAS</t>
  </si>
  <si>
    <t>094</t>
  </si>
  <si>
    <t>SAN ANDRES NUXIÑO</t>
  </si>
  <si>
    <t>095</t>
  </si>
  <si>
    <t>SAN ANDRES PAXTLAN</t>
  </si>
  <si>
    <t>096</t>
  </si>
  <si>
    <t>SAN ANDRES SINAXTLA</t>
  </si>
  <si>
    <t>097</t>
  </si>
  <si>
    <t>SAN ANDRES SOLAGA</t>
  </si>
  <si>
    <t>098</t>
  </si>
  <si>
    <t>SAN ANDRES TEOTILALPAM</t>
  </si>
  <si>
    <t>099</t>
  </si>
  <si>
    <t>SAN ANDRES TEPETLAPA</t>
  </si>
  <si>
    <t>100</t>
  </si>
  <si>
    <t>SAN ANDRES YAA</t>
  </si>
  <si>
    <t>101</t>
  </si>
  <si>
    <t>SAN ANDRES ZABACHE</t>
  </si>
  <si>
    <t>102</t>
  </si>
  <si>
    <t>SAN ANDRES ZAUTLA</t>
  </si>
  <si>
    <t>103</t>
  </si>
  <si>
    <t>SAN ANTONINO CASTILLO VELASCO</t>
  </si>
  <si>
    <t>104</t>
  </si>
  <si>
    <t>SAN ANTONINO EL ALTO</t>
  </si>
  <si>
    <t>105</t>
  </si>
  <si>
    <t>SAN ANTONINO MONTE VERDE</t>
  </si>
  <si>
    <t>106</t>
  </si>
  <si>
    <t>SAN ANTONIO ACUTLA</t>
  </si>
  <si>
    <t>107</t>
  </si>
  <si>
    <t>SAN ANTONIO DE LA CAL</t>
  </si>
  <si>
    <t>108</t>
  </si>
  <si>
    <t>SAN ANTONIO HUITEPEC</t>
  </si>
  <si>
    <t>109</t>
  </si>
  <si>
    <t>SAN ANTONIO NANAHUATIPAM</t>
  </si>
  <si>
    <t>110</t>
  </si>
  <si>
    <t>SAN ANTONIO SINICAHUA</t>
  </si>
  <si>
    <t>111</t>
  </si>
  <si>
    <t>SAN ANTONIO TEPETLAPA</t>
  </si>
  <si>
    <t>112</t>
  </si>
  <si>
    <t>SAN BALTAZAR CHICHICAPAM</t>
  </si>
  <si>
    <t>113</t>
  </si>
  <si>
    <t>SAN BALTAZAR LOXICHA</t>
  </si>
  <si>
    <t>114</t>
  </si>
  <si>
    <t>SAN BALTAZAR YATZACHI EL BAJO</t>
  </si>
  <si>
    <t>115</t>
  </si>
  <si>
    <t>SAN BARTOLO COYOTEPEC</t>
  </si>
  <si>
    <t>116</t>
  </si>
  <si>
    <t>SAN BARTOLOME AYAUTLA</t>
  </si>
  <si>
    <t>117</t>
  </si>
  <si>
    <t>SAN BARTOLOME LOXICHA</t>
  </si>
  <si>
    <t>118</t>
  </si>
  <si>
    <t>SAN BARTOLOME QUIALANA</t>
  </si>
  <si>
    <t>119</t>
  </si>
  <si>
    <t>SAN BARTOLOME YUCUAÑE</t>
  </si>
  <si>
    <t>120</t>
  </si>
  <si>
    <t>SAN BARTOLOME ZOOGOCHO</t>
  </si>
  <si>
    <t>121</t>
  </si>
  <si>
    <t>SAN BARTOLO SOYALTEPEC</t>
  </si>
  <si>
    <t>122</t>
  </si>
  <si>
    <t>SAN BARTOLO YAUTEPEC</t>
  </si>
  <si>
    <t>123</t>
  </si>
  <si>
    <t>SAN BERNARDO MIXTEPEC</t>
  </si>
  <si>
    <t>124</t>
  </si>
  <si>
    <t>SAN BLAS ATEMPA</t>
  </si>
  <si>
    <t>125</t>
  </si>
  <si>
    <t>SAN CARLOS YAUTEPEC</t>
  </si>
  <si>
    <t>126</t>
  </si>
  <si>
    <t>SAN CRISTOBAL AMATLAN</t>
  </si>
  <si>
    <t>127</t>
  </si>
  <si>
    <t>SAN CRISTOBAL AMOLTEPEC</t>
  </si>
  <si>
    <t>128</t>
  </si>
  <si>
    <t>SAN CRISTOBAL LACHIRIOAG</t>
  </si>
  <si>
    <t>129</t>
  </si>
  <si>
    <t>SAN CRISTOBAL SUCHIXTLAHUACA</t>
  </si>
  <si>
    <t>130</t>
  </si>
  <si>
    <t>SAN DIONISIO DEL MAR</t>
  </si>
  <si>
    <t>131</t>
  </si>
  <si>
    <t>SAN DIONISIO OCOTEPEC</t>
  </si>
  <si>
    <t>132</t>
  </si>
  <si>
    <t>SAN DIONISIO OCOTLAN</t>
  </si>
  <si>
    <t>133</t>
  </si>
  <si>
    <t>SAN ESTEBAN ATATLAHUCA</t>
  </si>
  <si>
    <t>134</t>
  </si>
  <si>
    <t>SAN FELIPE JALAPA DE DIAZ</t>
  </si>
  <si>
    <t>135</t>
  </si>
  <si>
    <t>SAN FELIPE TEJALAPAM</t>
  </si>
  <si>
    <t>136</t>
  </si>
  <si>
    <t>SAN FELIPE USILA</t>
  </si>
  <si>
    <t>137</t>
  </si>
  <si>
    <t>SAN FRANCISCO CAHUACUA</t>
  </si>
  <si>
    <t>138</t>
  </si>
  <si>
    <t>SAN FRANCISCO CAJONOS</t>
  </si>
  <si>
    <t>139</t>
  </si>
  <si>
    <t>SAN FRANCISCO CHAPULAPA</t>
  </si>
  <si>
    <t>140</t>
  </si>
  <si>
    <t>SAN FRANCISCO CHINDUA</t>
  </si>
  <si>
    <t>141</t>
  </si>
  <si>
    <t>SAN FRANCISCO DEL MAR</t>
  </si>
  <si>
    <t>142</t>
  </si>
  <si>
    <t>SAN FRANCISCO HUEHUETLAN</t>
  </si>
  <si>
    <t>143</t>
  </si>
  <si>
    <t>SAN FRANCISCO IXHUATAN</t>
  </si>
  <si>
    <t>144</t>
  </si>
  <si>
    <t>SAN FRANCISCO JALTEPETONGO</t>
  </si>
  <si>
    <t>145</t>
  </si>
  <si>
    <t>SAN FRANCISCO LACHIGOLO</t>
  </si>
  <si>
    <t>146</t>
  </si>
  <si>
    <t>SAN FRANCISCO LOGUECHE</t>
  </si>
  <si>
    <t>147</t>
  </si>
  <si>
    <t>SAN FRANCISCO NUXAÑO</t>
  </si>
  <si>
    <t>148</t>
  </si>
  <si>
    <t>SAN FRANCISCO OZOLOTEPEC</t>
  </si>
  <si>
    <t>149</t>
  </si>
  <si>
    <t>SAN FRANCISCO SOLA</t>
  </si>
  <si>
    <t>150</t>
  </si>
  <si>
    <t>SAN FRANCISCO TELIXTLAHUACA</t>
  </si>
  <si>
    <t>151</t>
  </si>
  <si>
    <t>SAN FRANCISCO TEOPAN</t>
  </si>
  <si>
    <t>152</t>
  </si>
  <si>
    <t>SAN FRANCISCO TLAPANCINGO</t>
  </si>
  <si>
    <t>153</t>
  </si>
  <si>
    <t>SAN GABRIEL MIXTEPEC</t>
  </si>
  <si>
    <t>154</t>
  </si>
  <si>
    <t>SAN ILDEFONSO AMATLAN</t>
  </si>
  <si>
    <t>155</t>
  </si>
  <si>
    <t>SAN ILDEFONSO SOLA</t>
  </si>
  <si>
    <t>156</t>
  </si>
  <si>
    <t>SAN ILDEFONSO VILLA ALTA</t>
  </si>
  <si>
    <t>157</t>
  </si>
  <si>
    <t>SAN JACINTO AMILPAS</t>
  </si>
  <si>
    <t>158</t>
  </si>
  <si>
    <t>SAN JACINTO TLACOTEPEC</t>
  </si>
  <si>
    <t>159</t>
  </si>
  <si>
    <t>SAN JERONIMO COATLAN</t>
  </si>
  <si>
    <t>160</t>
  </si>
  <si>
    <t>SAN JERONIMO SILACAYOAPILLA</t>
  </si>
  <si>
    <t>161</t>
  </si>
  <si>
    <t>SAN JERONIMO SOSOLA</t>
  </si>
  <si>
    <t>162</t>
  </si>
  <si>
    <t>SAN JERONIMO TAVICHE</t>
  </si>
  <si>
    <t>163</t>
  </si>
  <si>
    <t>SAN JERONIMO TECOATL</t>
  </si>
  <si>
    <t>164</t>
  </si>
  <si>
    <t>SAN JORGE NUCHITA</t>
  </si>
  <si>
    <t>165</t>
  </si>
  <si>
    <t>SAN JOSE AYUQUILA</t>
  </si>
  <si>
    <t>166</t>
  </si>
  <si>
    <t>SAN JOSE CHILTEPEC</t>
  </si>
  <si>
    <t>167</t>
  </si>
  <si>
    <t>SAN JOSE DEL PEÑASCO</t>
  </si>
  <si>
    <t>168</t>
  </si>
  <si>
    <t>SAN JOSE ESTANCIA GRANDE</t>
  </si>
  <si>
    <t>169</t>
  </si>
  <si>
    <t>SAN JOSE INDEPENDENCIA</t>
  </si>
  <si>
    <t>170</t>
  </si>
  <si>
    <t>SAN JOSE LACHIGUIRI</t>
  </si>
  <si>
    <t>171</t>
  </si>
  <si>
    <t>SAN JOSE TENANGO</t>
  </si>
  <si>
    <t>172</t>
  </si>
  <si>
    <t>SAN JUAN ACHIUTLA</t>
  </si>
  <si>
    <t>173</t>
  </si>
  <si>
    <t>SAN JUAN ATEPEC</t>
  </si>
  <si>
    <t>174</t>
  </si>
  <si>
    <t>ANIMAS TRUJANO</t>
  </si>
  <si>
    <t>175</t>
  </si>
  <si>
    <t>SAN JUAN BAUTISTA ATATLAHUCA</t>
  </si>
  <si>
    <t>176</t>
  </si>
  <si>
    <t>SAN JUAN BAUTISTA COIXTLAHUACA</t>
  </si>
  <si>
    <t>177</t>
  </si>
  <si>
    <t>SAN JUAN BAUTISTA CUICATLAN</t>
  </si>
  <si>
    <t>178</t>
  </si>
  <si>
    <t>SAN JUAN BAUTISTA GUELACHE</t>
  </si>
  <si>
    <t>179</t>
  </si>
  <si>
    <t>SAN JUAN BAUTISTA JAYACATLAN</t>
  </si>
  <si>
    <t>180</t>
  </si>
  <si>
    <t>SAN JUAN BAUTISTA LO DE SOTO</t>
  </si>
  <si>
    <t>181</t>
  </si>
  <si>
    <t>SAN JUAN BAUTISTA SUCHITEPEC</t>
  </si>
  <si>
    <t>182</t>
  </si>
  <si>
    <t>SAN JUAN BAUTISTA TLACOATZINTEPEC</t>
  </si>
  <si>
    <t>183</t>
  </si>
  <si>
    <t>SAN JUAN BAUTISTA TLACHICHILCO</t>
  </si>
  <si>
    <t>184</t>
  </si>
  <si>
    <t>SAN JUAN BAUTISTA TUXTEPEC</t>
  </si>
  <si>
    <t>185</t>
  </si>
  <si>
    <t>SAN JUAN CACAHUATEPEC</t>
  </si>
  <si>
    <t>186</t>
  </si>
  <si>
    <t>SAN JUAN CIENEGUILLA</t>
  </si>
  <si>
    <t>187</t>
  </si>
  <si>
    <t>SAN JUAN COATZOSPAM</t>
  </si>
  <si>
    <t>188</t>
  </si>
  <si>
    <t>SAN JUAN COLORADO</t>
  </si>
  <si>
    <t>189</t>
  </si>
  <si>
    <t>SAN JUAN COMALTEPEC</t>
  </si>
  <si>
    <t>190</t>
  </si>
  <si>
    <t>SAN JUAN COTZOCON</t>
  </si>
  <si>
    <t>191</t>
  </si>
  <si>
    <t>SAN JUAN CHICOMEZUCHIL</t>
  </si>
  <si>
    <t>192</t>
  </si>
  <si>
    <t>SAN JUAN CHILATECA</t>
  </si>
  <si>
    <t>193</t>
  </si>
  <si>
    <t>SAN JUAN DEL ESTADO</t>
  </si>
  <si>
    <t>194</t>
  </si>
  <si>
    <t>SAN JUAN DEL RIO</t>
  </si>
  <si>
    <t>195</t>
  </si>
  <si>
    <t>SAN JUAN DIUXI</t>
  </si>
  <si>
    <t>196</t>
  </si>
  <si>
    <t>SAN JUAN EVANGELISTA ANALCO</t>
  </si>
  <si>
    <t>197</t>
  </si>
  <si>
    <t>SAN JUAN GUELAVIA</t>
  </si>
  <si>
    <t>198</t>
  </si>
  <si>
    <t>SAN JUAN GUICHICOVI</t>
  </si>
  <si>
    <t>199</t>
  </si>
  <si>
    <t>SAN JUAN IHUALTEPEC</t>
  </si>
  <si>
    <t>200</t>
  </si>
  <si>
    <t>SAN JUAN JUQUILA MIXES</t>
  </si>
  <si>
    <t>201</t>
  </si>
  <si>
    <t>SAN JUAN JUQUILA VIJANOS</t>
  </si>
  <si>
    <t>202</t>
  </si>
  <si>
    <t>SAN JUAN LACHAO</t>
  </si>
  <si>
    <t>203</t>
  </si>
  <si>
    <t>SAN JUAN LACHIGALLA</t>
  </si>
  <si>
    <t>204</t>
  </si>
  <si>
    <t>SAN JUAN LAJARCIA</t>
  </si>
  <si>
    <t>205</t>
  </si>
  <si>
    <t>SAN JUAN LALANA</t>
  </si>
  <si>
    <t>206</t>
  </si>
  <si>
    <t>SAN JUAN DE LOS CUES</t>
  </si>
  <si>
    <t>207</t>
  </si>
  <si>
    <t>SAN JUAN MAZATLAN</t>
  </si>
  <si>
    <t>208</t>
  </si>
  <si>
    <t>SAN JUAN MIXTEPEC - DTO. 08 -</t>
  </si>
  <si>
    <t>209</t>
  </si>
  <si>
    <t>SAN JUAN MIXTEPEC - DTO. 26 -</t>
  </si>
  <si>
    <t>210</t>
  </si>
  <si>
    <t>SAN JUAN ÑUMI</t>
  </si>
  <si>
    <t>211</t>
  </si>
  <si>
    <t>SAN JUAN OZOLOTEPEC</t>
  </si>
  <si>
    <t>212</t>
  </si>
  <si>
    <t>SAN JUAN PETLAPA</t>
  </si>
  <si>
    <t>213</t>
  </si>
  <si>
    <t>SAN JUAN QUIAHIJE</t>
  </si>
  <si>
    <t>214</t>
  </si>
  <si>
    <t>SAN JUAN QUIOTEPEC</t>
  </si>
  <si>
    <t>215</t>
  </si>
  <si>
    <t>SAN JUAN SAYULTEPEC</t>
  </si>
  <si>
    <t>216</t>
  </si>
  <si>
    <t>SAN JUAN TABAA</t>
  </si>
  <si>
    <t>217</t>
  </si>
  <si>
    <t>SAN JUAN TAMAZOLA</t>
  </si>
  <si>
    <t>218</t>
  </si>
  <si>
    <t>SAN JUAN TEITA</t>
  </si>
  <si>
    <t>219</t>
  </si>
  <si>
    <t>SAN JUAN TEITIPAC</t>
  </si>
  <si>
    <t>220</t>
  </si>
  <si>
    <t>SAN JUAN TEPEUXILA</t>
  </si>
  <si>
    <t>221</t>
  </si>
  <si>
    <t>SAN JUAN TEPOSCOLULA</t>
  </si>
  <si>
    <t>222</t>
  </si>
  <si>
    <t>SAN JUAN YAEE</t>
  </si>
  <si>
    <t>223</t>
  </si>
  <si>
    <t>SAN JUAN YATZONA</t>
  </si>
  <si>
    <t>224</t>
  </si>
  <si>
    <t>SAN JUAN YUCUITA</t>
  </si>
  <si>
    <t>225</t>
  </si>
  <si>
    <t>SAN LORENZO</t>
  </si>
  <si>
    <t>226</t>
  </si>
  <si>
    <t>SAN LORENZO ALBARRADAS</t>
  </si>
  <si>
    <t>227</t>
  </si>
  <si>
    <t>SAN LORENZO CACAOTEPEC</t>
  </si>
  <si>
    <t>228</t>
  </si>
  <si>
    <t>SAN LORENZO CUAUNECUILTITLA</t>
  </si>
  <si>
    <t>229</t>
  </si>
  <si>
    <t>SAN LORENZO TEXMELUCAN</t>
  </si>
  <si>
    <t>230</t>
  </si>
  <si>
    <t>SAN LORENZO VICTORIA</t>
  </si>
  <si>
    <t>231</t>
  </si>
  <si>
    <t>SAN LUCAS CAMOTLAN</t>
  </si>
  <si>
    <t>232</t>
  </si>
  <si>
    <t>SAN LUCAS OJITLAN</t>
  </si>
  <si>
    <t>233</t>
  </si>
  <si>
    <t>SAN LUCAS QUIAVINI</t>
  </si>
  <si>
    <t>234</t>
  </si>
  <si>
    <t>SAN LUCAS ZOQUIAPAM</t>
  </si>
  <si>
    <t>235</t>
  </si>
  <si>
    <t>SAN LUIS AMATLAN</t>
  </si>
  <si>
    <t>236</t>
  </si>
  <si>
    <t>SAN MARCIAL OZOLOTEPEC</t>
  </si>
  <si>
    <t>237</t>
  </si>
  <si>
    <t>SAN MARCOS ARTEAGA</t>
  </si>
  <si>
    <t>238</t>
  </si>
  <si>
    <t>SAN MARTIN DE LOS CANSECOS</t>
  </si>
  <si>
    <t>239</t>
  </si>
  <si>
    <t>SAN MARTIN HUAMELULPAM</t>
  </si>
  <si>
    <t>240</t>
  </si>
  <si>
    <t>SAN MARTIN ITUNYOSO</t>
  </si>
  <si>
    <t>241</t>
  </si>
  <si>
    <t>SAN MARTIN LACHILA</t>
  </si>
  <si>
    <t>242</t>
  </si>
  <si>
    <t>SAN MARTIN PERAS</t>
  </si>
  <si>
    <t>243</t>
  </si>
  <si>
    <t>SAN MARTIN TILCAJETE</t>
  </si>
  <si>
    <t>244</t>
  </si>
  <si>
    <t>SAN MARTIN TOXPALAN</t>
  </si>
  <si>
    <t>245</t>
  </si>
  <si>
    <t>SAN MARTIN ZACATEPEC</t>
  </si>
  <si>
    <t>246</t>
  </si>
  <si>
    <t>SAN MATEO CAJONOS</t>
  </si>
  <si>
    <t>247</t>
  </si>
  <si>
    <t>CAPULALPAM DE MENDEZ</t>
  </si>
  <si>
    <t>248</t>
  </si>
  <si>
    <t>SAN MATEO DEL MAR</t>
  </si>
  <si>
    <t>249</t>
  </si>
  <si>
    <t>SAN MATEO YOLOXOCHITLAN</t>
  </si>
  <si>
    <t>250</t>
  </si>
  <si>
    <t>SAN MATEO ETLATONGO</t>
  </si>
  <si>
    <t>251</t>
  </si>
  <si>
    <t>SAN MATEO NEJAPAM</t>
  </si>
  <si>
    <t>252</t>
  </si>
  <si>
    <t>SAN MATEO PEÑASCO</t>
  </si>
  <si>
    <t>253</t>
  </si>
  <si>
    <t>SAN MATEO PIÑAS</t>
  </si>
  <si>
    <t>254</t>
  </si>
  <si>
    <t>SAN MATEO RIO HONDO</t>
  </si>
  <si>
    <t>255</t>
  </si>
  <si>
    <t>SAN MATEO SINDIHUI</t>
  </si>
  <si>
    <t>256</t>
  </si>
  <si>
    <t>SAN MATEO TLAPILTEPEC</t>
  </si>
  <si>
    <t>257</t>
  </si>
  <si>
    <t>SAN MELCHOR BETAZA</t>
  </si>
  <si>
    <t>258</t>
  </si>
  <si>
    <t>SAN MIGUEL ACHIUTLA</t>
  </si>
  <si>
    <t>259</t>
  </si>
  <si>
    <t>SAN MIGUEL AHUEHUETITLAN</t>
  </si>
  <si>
    <t>260</t>
  </si>
  <si>
    <t>SAN MIGUEL ALOAPAM</t>
  </si>
  <si>
    <t>261</t>
  </si>
  <si>
    <t>SAN MIGUEL AMATITLAN</t>
  </si>
  <si>
    <t>262</t>
  </si>
  <si>
    <t>SAN MIGUEL AMATLAN</t>
  </si>
  <si>
    <t>263</t>
  </si>
  <si>
    <t>SAN MIGUEL COATLAN</t>
  </si>
  <si>
    <t>264</t>
  </si>
  <si>
    <t>SAN MIGUEL CHICAHUA</t>
  </si>
  <si>
    <t>265</t>
  </si>
  <si>
    <t>SAN MIGUEL CHIMALAPA</t>
  </si>
  <si>
    <t>266</t>
  </si>
  <si>
    <t>SAN MIGUEL DEL PUERTO</t>
  </si>
  <si>
    <t>267</t>
  </si>
  <si>
    <t>SAN MIGUEL DEL RIO</t>
  </si>
  <si>
    <t>268</t>
  </si>
  <si>
    <t>SAN MIGUEL EJUTLA</t>
  </si>
  <si>
    <t>269</t>
  </si>
  <si>
    <t>SAN MIGUEL EL GRANDE</t>
  </si>
  <si>
    <t>270</t>
  </si>
  <si>
    <t>SAN MIGUEL HUAUTLA</t>
  </si>
  <si>
    <t>271</t>
  </si>
  <si>
    <t>SAN MIGUEL MIXTEPEC</t>
  </si>
  <si>
    <t>272</t>
  </si>
  <si>
    <t>SAN MIGUEL PANIXTLAHUACA</t>
  </si>
  <si>
    <t>273</t>
  </si>
  <si>
    <t>SAN MIGUEL PERAS</t>
  </si>
  <si>
    <t>274</t>
  </si>
  <si>
    <t>SAN MIGUEL PIEDRAS</t>
  </si>
  <si>
    <t>275</t>
  </si>
  <si>
    <t>SAN MIGUEL QUETZALTEPEC</t>
  </si>
  <si>
    <t>276</t>
  </si>
  <si>
    <t>SAN MIGUEL SANTA FLOR</t>
  </si>
  <si>
    <t>277</t>
  </si>
  <si>
    <t>VILLA SOLA DE VEGA</t>
  </si>
  <si>
    <t>278</t>
  </si>
  <si>
    <t>SAN MIGUEL SOYALTEPEC</t>
  </si>
  <si>
    <t>279</t>
  </si>
  <si>
    <t>SAN MIGUEL SUCHIXTEPEC</t>
  </si>
  <si>
    <t>280</t>
  </si>
  <si>
    <t>VILLA TALEA DE CASTRO</t>
  </si>
  <si>
    <t>281</t>
  </si>
  <si>
    <t>SAN MIGUEL TECOMATLAN</t>
  </si>
  <si>
    <t>282</t>
  </si>
  <si>
    <t>SAN MIGUEL TENANGO</t>
  </si>
  <si>
    <t>283</t>
  </si>
  <si>
    <t>SAN MIGUEL TEQUIXTEPEC</t>
  </si>
  <si>
    <t>284</t>
  </si>
  <si>
    <t>SAN MIGUEL TILQUIAPAM</t>
  </si>
  <si>
    <t>285</t>
  </si>
  <si>
    <t>SAN MIGUEL TLACAMAMA</t>
  </si>
  <si>
    <t>286</t>
  </si>
  <si>
    <t>SAN MIGUEL TLACOTEPEC</t>
  </si>
  <si>
    <t>287</t>
  </si>
  <si>
    <t>SAN MIGUEL TULANCINGO</t>
  </si>
  <si>
    <t>288</t>
  </si>
  <si>
    <t>SAN MIGUEL YOTAO</t>
  </si>
  <si>
    <t>289</t>
  </si>
  <si>
    <t>SAN NICOLAS</t>
  </si>
  <si>
    <t>290</t>
  </si>
  <si>
    <t>SAN NICOLAS HIDALGO</t>
  </si>
  <si>
    <t>291</t>
  </si>
  <si>
    <t>SAN PABLO COATLAN</t>
  </si>
  <si>
    <t>292</t>
  </si>
  <si>
    <t>SAN PABLO CUATRO VENADOS</t>
  </si>
  <si>
    <t>293</t>
  </si>
  <si>
    <t>SAN PABLO ETLA</t>
  </si>
  <si>
    <t>294</t>
  </si>
  <si>
    <t>SAN PABLO HUITZO</t>
  </si>
  <si>
    <t>295</t>
  </si>
  <si>
    <t>SAN PABLO HUIXTEPEC</t>
  </si>
  <si>
    <t>296</t>
  </si>
  <si>
    <t>SAN PABLO MACUILTIANGUIS</t>
  </si>
  <si>
    <t>297</t>
  </si>
  <si>
    <t>SAN PABLO TIJALTEPEC</t>
  </si>
  <si>
    <t>298</t>
  </si>
  <si>
    <t>SAN PABLO VILLA DE MITLA</t>
  </si>
  <si>
    <t>299</t>
  </si>
  <si>
    <t>SAN PABLO YAGANIZA</t>
  </si>
  <si>
    <t>300</t>
  </si>
  <si>
    <t>SAN PEDRO AMUZGOS</t>
  </si>
  <si>
    <t>301</t>
  </si>
  <si>
    <t>SAN PEDRO APOSTOL</t>
  </si>
  <si>
    <t>302</t>
  </si>
  <si>
    <t>SAN PEDRO ATOYAC</t>
  </si>
  <si>
    <t>303</t>
  </si>
  <si>
    <t>SAN PEDRO CAJONOS</t>
  </si>
  <si>
    <t>304</t>
  </si>
  <si>
    <t>SAN PEDRO COXCALTEPEC CANTAROS</t>
  </si>
  <si>
    <t>305</t>
  </si>
  <si>
    <t>SAN PEDRO COMITANCILLO</t>
  </si>
  <si>
    <t>306</t>
  </si>
  <si>
    <t>SAN PEDRO EL ALTO</t>
  </si>
  <si>
    <t>307</t>
  </si>
  <si>
    <t>SAN PEDRO HUAMELULA</t>
  </si>
  <si>
    <t>308</t>
  </si>
  <si>
    <t>SAN PEDRO HUILOTEPEC</t>
  </si>
  <si>
    <t>309</t>
  </si>
  <si>
    <t>SAN PEDRO IXCATLAN</t>
  </si>
  <si>
    <t>310</t>
  </si>
  <si>
    <t>SAN PEDRO IXTLAHUACA</t>
  </si>
  <si>
    <t>311</t>
  </si>
  <si>
    <t>SAN PEDRO JALTEPETONGO</t>
  </si>
  <si>
    <t>312</t>
  </si>
  <si>
    <t>SAN PEDRO JICAYAN</t>
  </si>
  <si>
    <t>313</t>
  </si>
  <si>
    <t>SAN PEDRO JOCOTIPAC</t>
  </si>
  <si>
    <t>314</t>
  </si>
  <si>
    <t>SAN PEDRO JUCHATENGO</t>
  </si>
  <si>
    <t>315</t>
  </si>
  <si>
    <t>SAN PEDRO MARTIR</t>
  </si>
  <si>
    <t>316</t>
  </si>
  <si>
    <t>SAN PEDRO MARTIR QUIECHAPA</t>
  </si>
  <si>
    <t>317</t>
  </si>
  <si>
    <t>SAN PEDRO MARTIR YUCUXACO</t>
  </si>
  <si>
    <t>318</t>
  </si>
  <si>
    <t>SAN PEDRO MIXTEPEC - DTO. 22 -</t>
  </si>
  <si>
    <t>319</t>
  </si>
  <si>
    <t>SAN PEDRO MIXTEPEC - DTO. 26 -</t>
  </si>
  <si>
    <t>320</t>
  </si>
  <si>
    <t>SAN PEDRO MOLINOS</t>
  </si>
  <si>
    <t>321</t>
  </si>
  <si>
    <t>SAN PEDRO NOPALA</t>
  </si>
  <si>
    <t>322</t>
  </si>
  <si>
    <t>SAN PEDRO OCOPETATILLO</t>
  </si>
  <si>
    <t>323</t>
  </si>
  <si>
    <t>SAN PEDRO OCOTEPEC</t>
  </si>
  <si>
    <t>324</t>
  </si>
  <si>
    <t>SAN PEDRO POCHUTLA</t>
  </si>
  <si>
    <t>325</t>
  </si>
  <si>
    <t>SAN PEDRO QUIATONI</t>
  </si>
  <si>
    <t>326</t>
  </si>
  <si>
    <t>SAN PEDRO SOCHIAPAM</t>
  </si>
  <si>
    <t>327</t>
  </si>
  <si>
    <t>SAN PEDRO TAPANATEPEC</t>
  </si>
  <si>
    <t>328</t>
  </si>
  <si>
    <t>SAN PEDRO TAVICHE</t>
  </si>
  <si>
    <t>329</t>
  </si>
  <si>
    <t>SAN PEDRO TEOZACOALCO</t>
  </si>
  <si>
    <t>330</t>
  </si>
  <si>
    <t>SAN PEDRO TEUTILA</t>
  </si>
  <si>
    <t>331</t>
  </si>
  <si>
    <t>SAN PEDRO TIDAA</t>
  </si>
  <si>
    <t>332</t>
  </si>
  <si>
    <t>SAN PEDRO TOPILTEPEC</t>
  </si>
  <si>
    <t>333</t>
  </si>
  <si>
    <t>SAN PEDRO TOTOLAPAM</t>
  </si>
  <si>
    <t>334</t>
  </si>
  <si>
    <t>VILLA DE TUTUTEPEC DE MELCHOR OCAMPO</t>
  </si>
  <si>
    <t>335</t>
  </si>
  <si>
    <t>SAN PEDRO YANERI</t>
  </si>
  <si>
    <t>336</t>
  </si>
  <si>
    <t>SAN PEDRO YOLOX</t>
  </si>
  <si>
    <t>337</t>
  </si>
  <si>
    <t>SAN PEDRO Y SAN PABLO AYUTLA</t>
  </si>
  <si>
    <t>338</t>
  </si>
  <si>
    <t>VILLA DE ETLA</t>
  </si>
  <si>
    <t>339</t>
  </si>
  <si>
    <t>SAN PEDRO Y SAN PABLO TEPOSCOLULA</t>
  </si>
  <si>
    <t>340</t>
  </si>
  <si>
    <t>SAN PEDRO Y SAN PABLO TEQUIXTEPEC</t>
  </si>
  <si>
    <t>341</t>
  </si>
  <si>
    <t>SAN PEDRO YUCUNAMA</t>
  </si>
  <si>
    <t>342</t>
  </si>
  <si>
    <t>SAN RAYMUNDO JALPAN</t>
  </si>
  <si>
    <t>343</t>
  </si>
  <si>
    <t>SAN SEBASTIAN ABASOLO</t>
  </si>
  <si>
    <t>344</t>
  </si>
  <si>
    <t>SAN SEBASTIAN COATLAN</t>
  </si>
  <si>
    <t>345</t>
  </si>
  <si>
    <t>SAN SEBASTIAN IXCAPA</t>
  </si>
  <si>
    <t>346</t>
  </si>
  <si>
    <t>SAN SEBASTIAN NICANANDUTA</t>
  </si>
  <si>
    <t>347</t>
  </si>
  <si>
    <t>SAN SEBASTIAN RIO HONDO</t>
  </si>
  <si>
    <t>348</t>
  </si>
  <si>
    <t>SAN SEBASTIAN TECOMAXTLAHUACA</t>
  </si>
  <si>
    <t>349</t>
  </si>
  <si>
    <t>SAN SEBASTIAN TEITIPAC</t>
  </si>
  <si>
    <t>350</t>
  </si>
  <si>
    <t>SAN SEBASTIAN TUTLA</t>
  </si>
  <si>
    <t>351</t>
  </si>
  <si>
    <t>SAN SIMON ALMOLONGAS</t>
  </si>
  <si>
    <t>352</t>
  </si>
  <si>
    <t>SAN SIMON ZAHUATLAN</t>
  </si>
  <si>
    <t>353</t>
  </si>
  <si>
    <t>SANTA ANA</t>
  </si>
  <si>
    <t>354</t>
  </si>
  <si>
    <t>SANTA ANA ATEIXTLAHUACA</t>
  </si>
  <si>
    <t>355</t>
  </si>
  <si>
    <t>SANTA ANA CUAUHTEMOC</t>
  </si>
  <si>
    <t>356</t>
  </si>
  <si>
    <t>SANTA ANA DEL VALLE</t>
  </si>
  <si>
    <t>357</t>
  </si>
  <si>
    <t>SANTA ANA TAVELA</t>
  </si>
  <si>
    <t>358</t>
  </si>
  <si>
    <t>SANTA ANA TLAPACOYAN</t>
  </si>
  <si>
    <t>359</t>
  </si>
  <si>
    <t>SANTA ANA YARENI</t>
  </si>
  <si>
    <t>360</t>
  </si>
  <si>
    <t>SANTA ANA ZEGACHE</t>
  </si>
  <si>
    <t>361</t>
  </si>
  <si>
    <t>SANTA CATALINA QUIERI</t>
  </si>
  <si>
    <t>362</t>
  </si>
  <si>
    <t>SANTA CATARINA CUIXTLA</t>
  </si>
  <si>
    <t>363</t>
  </si>
  <si>
    <t>SANTA CATARINA IXTEPEJI</t>
  </si>
  <si>
    <t>364</t>
  </si>
  <si>
    <t>SANTA CATARINA JUQUILA</t>
  </si>
  <si>
    <t>365</t>
  </si>
  <si>
    <t>SANTA CATARINA LACHATAO</t>
  </si>
  <si>
    <t>366</t>
  </si>
  <si>
    <t>SANTA CATARINA LOXICHA</t>
  </si>
  <si>
    <t>367</t>
  </si>
  <si>
    <t>SANTA CATARINA MECHOACAN</t>
  </si>
  <si>
    <t>368</t>
  </si>
  <si>
    <t>SANTA CATARINA MINAS</t>
  </si>
  <si>
    <t>369</t>
  </si>
  <si>
    <t>SANTA CATARINA QUIANE</t>
  </si>
  <si>
    <t>370</t>
  </si>
  <si>
    <t>SANTA CATARINA TAYATA</t>
  </si>
  <si>
    <t>371</t>
  </si>
  <si>
    <t>SANTA CATARINA TICUA</t>
  </si>
  <si>
    <t>372</t>
  </si>
  <si>
    <t>SANTA CATARINA YOSONOTU</t>
  </si>
  <si>
    <t>373</t>
  </si>
  <si>
    <t>SANTA CATARINA ZAPOQUILA</t>
  </si>
  <si>
    <t>374</t>
  </si>
  <si>
    <t>SANTA CRUZ ACATEPEC</t>
  </si>
  <si>
    <t>375</t>
  </si>
  <si>
    <t>SANTA CRUZ AMILPAS</t>
  </si>
  <si>
    <t>376</t>
  </si>
  <si>
    <t>SANTA CRUZ DE BRAVO</t>
  </si>
  <si>
    <t>377</t>
  </si>
  <si>
    <t>SANTA CRUZ ITUNDUJIA</t>
  </si>
  <si>
    <t>378</t>
  </si>
  <si>
    <t>SANTA CRUZ MIXTEPEC</t>
  </si>
  <si>
    <t>379</t>
  </si>
  <si>
    <t>SANTA CRUZ NUNDACO</t>
  </si>
  <si>
    <t>380</t>
  </si>
  <si>
    <t>SANTA CRUZ PAPALUTLA</t>
  </si>
  <si>
    <t>381</t>
  </si>
  <si>
    <t>SANTA CRUZ TACACHE DE MINA</t>
  </si>
  <si>
    <t>382</t>
  </si>
  <si>
    <t>SANTA CRUZ TACAHUA</t>
  </si>
  <si>
    <t>383</t>
  </si>
  <si>
    <t>SANTA CRUZ TAYATA</t>
  </si>
  <si>
    <t>384</t>
  </si>
  <si>
    <t>SANTA CRUZ XITLA</t>
  </si>
  <si>
    <t>385</t>
  </si>
  <si>
    <t>SANTA CRUZ XOXOCOTLAN</t>
  </si>
  <si>
    <t>386</t>
  </si>
  <si>
    <t>SANTA CRUZ ZENZONTEPEC</t>
  </si>
  <si>
    <t>387</t>
  </si>
  <si>
    <t>SANTA GERTRUDIS</t>
  </si>
  <si>
    <t>388</t>
  </si>
  <si>
    <t>SANTA INES DEL MONTE</t>
  </si>
  <si>
    <t>389</t>
  </si>
  <si>
    <t>SANTA INES YATZECHE</t>
  </si>
  <si>
    <t>390</t>
  </si>
  <si>
    <t>SANTA LUCIA DEL CAMINO</t>
  </si>
  <si>
    <t>391</t>
  </si>
  <si>
    <t>SANTA LUCIA MIAHUATLAN</t>
  </si>
  <si>
    <t>392</t>
  </si>
  <si>
    <t>SANTA LUCIA MONTEVERDE</t>
  </si>
  <si>
    <t>393</t>
  </si>
  <si>
    <t>SANTA LUCIA OCOTLAN</t>
  </si>
  <si>
    <t>394</t>
  </si>
  <si>
    <t>SANTA MARIA ALOTEPEC</t>
  </si>
  <si>
    <t>395</t>
  </si>
  <si>
    <t>SANTA MARIA APAZCO</t>
  </si>
  <si>
    <t>396</t>
  </si>
  <si>
    <t>SANTA MARIA LA ASUNCION</t>
  </si>
  <si>
    <t>397</t>
  </si>
  <si>
    <t>HEROICA CIUDAD DE TLAXIACO</t>
  </si>
  <si>
    <t>398</t>
  </si>
  <si>
    <t>AYOQUEZCO DE ALDAMA</t>
  </si>
  <si>
    <t>399</t>
  </si>
  <si>
    <t>SANTA MARIA ATZOMPA</t>
  </si>
  <si>
    <t>400</t>
  </si>
  <si>
    <t>SANTA MARIA CAMOTLAN</t>
  </si>
  <si>
    <t>401</t>
  </si>
  <si>
    <t>SANTA MARIA COLOTEPEC</t>
  </si>
  <si>
    <t>402</t>
  </si>
  <si>
    <t>SANTA MARIA CORTIJO</t>
  </si>
  <si>
    <t>403</t>
  </si>
  <si>
    <t>SANTA MARIA COYOTEPEC</t>
  </si>
  <si>
    <t>404</t>
  </si>
  <si>
    <t>SANTA MARIA CHACHOAPAM</t>
  </si>
  <si>
    <t>405</t>
  </si>
  <si>
    <t>VILLA DE CHILAPA DE DIAZ</t>
  </si>
  <si>
    <t>406</t>
  </si>
  <si>
    <t>SANTA MARIA CHILCHOTLA</t>
  </si>
  <si>
    <t>407</t>
  </si>
  <si>
    <t>SANTA MARIA CHIMALAPA</t>
  </si>
  <si>
    <t>408</t>
  </si>
  <si>
    <t>SANTA MARIA DEL ROSARIO</t>
  </si>
  <si>
    <t>409</t>
  </si>
  <si>
    <t>SANTA MARIA DEL TULE</t>
  </si>
  <si>
    <t>410</t>
  </si>
  <si>
    <t>SANTA MARIA ECATEPEC</t>
  </si>
  <si>
    <t>411</t>
  </si>
  <si>
    <t>SANTA MARIA GUELACE</t>
  </si>
  <si>
    <t>412</t>
  </si>
  <si>
    <t>SANTA MARIA GUIENAGATI</t>
  </si>
  <si>
    <t>413</t>
  </si>
  <si>
    <t>SANTA MARIA HUATULCO</t>
  </si>
  <si>
    <t>414</t>
  </si>
  <si>
    <t>SANTA MARIA HUAZOLOTITLAN</t>
  </si>
  <si>
    <t>415</t>
  </si>
  <si>
    <t>SANTA MARIA IPALAPA</t>
  </si>
  <si>
    <t>416</t>
  </si>
  <si>
    <t>SANTA MARIA IXCATLAN</t>
  </si>
  <si>
    <t>417</t>
  </si>
  <si>
    <t>SANTA MARIA JACATEPEC</t>
  </si>
  <si>
    <t>418</t>
  </si>
  <si>
    <t>SANTA MARIA JALAPA DEL MARQUES</t>
  </si>
  <si>
    <t>419</t>
  </si>
  <si>
    <t>SANTA MARIA JALTIANGUIS</t>
  </si>
  <si>
    <t>420</t>
  </si>
  <si>
    <t>SANTA MARIA LACHIXIO</t>
  </si>
  <si>
    <t>421</t>
  </si>
  <si>
    <t>SANTA MARIA MIXTEQUILLA</t>
  </si>
  <si>
    <t>422</t>
  </si>
  <si>
    <t>SANTA MARIA NATIVITAS</t>
  </si>
  <si>
    <t>423</t>
  </si>
  <si>
    <t>SANTA MARIA NDUAYACO</t>
  </si>
  <si>
    <t>424</t>
  </si>
  <si>
    <t>SANTA MARIA OZOLOTEPEC</t>
  </si>
  <si>
    <t>425</t>
  </si>
  <si>
    <t>SANTA MARIA PAPALO</t>
  </si>
  <si>
    <t>426</t>
  </si>
  <si>
    <t>SANTA MARIA PEÑOLES</t>
  </si>
  <si>
    <t>427</t>
  </si>
  <si>
    <t>SANTA MARIA PETAPA</t>
  </si>
  <si>
    <t>428</t>
  </si>
  <si>
    <t>SANTA MARIA QUIEGOLANI</t>
  </si>
  <si>
    <t>429</t>
  </si>
  <si>
    <t>SANTA MARIA SOLA</t>
  </si>
  <si>
    <t>430</t>
  </si>
  <si>
    <t>SANTA MARIA TATALTEPEC</t>
  </si>
  <si>
    <t>431</t>
  </si>
  <si>
    <t>SANTA MARIA TECOMAVACA</t>
  </si>
  <si>
    <t>432</t>
  </si>
  <si>
    <t>SANTA MARIA TEMAXCALAPA</t>
  </si>
  <si>
    <t>433</t>
  </si>
  <si>
    <t>SANTA MARIA TEMAXCALTEPEC</t>
  </si>
  <si>
    <t>434</t>
  </si>
  <si>
    <t>SANTA MARIA TEOPOXCO</t>
  </si>
  <si>
    <t>435</t>
  </si>
  <si>
    <t>SANTA MARIA TEPANTLALI</t>
  </si>
  <si>
    <t>436</t>
  </si>
  <si>
    <t>SANTA MARIA TEXCATITLAN</t>
  </si>
  <si>
    <t>437</t>
  </si>
  <si>
    <t>SANTA MARIA TLAHUITOLTEPEC</t>
  </si>
  <si>
    <t>438</t>
  </si>
  <si>
    <t>SANTA MARIA TLALIXTAC</t>
  </si>
  <si>
    <t>439</t>
  </si>
  <si>
    <t>SANTA MARIA TONAMECA</t>
  </si>
  <si>
    <t>440</t>
  </si>
  <si>
    <t>SANTA MARIA TOTOLAPILLA</t>
  </si>
  <si>
    <t>441</t>
  </si>
  <si>
    <t>SANTA MARIA XADANI</t>
  </si>
  <si>
    <t>442</t>
  </si>
  <si>
    <t>SANTA MARIA YALINA</t>
  </si>
  <si>
    <t>443</t>
  </si>
  <si>
    <t>SANTA MARIA YAVESIA</t>
  </si>
  <si>
    <t>444</t>
  </si>
  <si>
    <t>SANTA MARIA YOLOTEPEC</t>
  </si>
  <si>
    <t>445</t>
  </si>
  <si>
    <t>SANTA MARIA YOSOYUA</t>
  </si>
  <si>
    <t>446</t>
  </si>
  <si>
    <t>SANTA MARIA YUCUHITI</t>
  </si>
  <si>
    <t>447</t>
  </si>
  <si>
    <t>SANTA MARIA ZACATEPEC</t>
  </si>
  <si>
    <t>448</t>
  </si>
  <si>
    <t>SANTA MARIA ZANIZA</t>
  </si>
  <si>
    <t>449</t>
  </si>
  <si>
    <t>SANTA MARIA ZOQUITLAN</t>
  </si>
  <si>
    <t>450</t>
  </si>
  <si>
    <t>SANTIAGO AMOLTEPEC</t>
  </si>
  <si>
    <t>451</t>
  </si>
  <si>
    <t>SANTIAGO APOALA</t>
  </si>
  <si>
    <t>452</t>
  </si>
  <si>
    <t>SANTIAGO APOSTOL</t>
  </si>
  <si>
    <t>453</t>
  </si>
  <si>
    <t>SANTIAGO ASTATA</t>
  </si>
  <si>
    <t>454</t>
  </si>
  <si>
    <t>SANTIAGO ATITLAN</t>
  </si>
  <si>
    <t>455</t>
  </si>
  <si>
    <t>SANTIAGO AYUQUILILLA</t>
  </si>
  <si>
    <t>456</t>
  </si>
  <si>
    <t>SANTIAGO CACALOXTEPEC</t>
  </si>
  <si>
    <t>457</t>
  </si>
  <si>
    <t>SANTIAGO CAMOTLAN</t>
  </si>
  <si>
    <t>458</t>
  </si>
  <si>
    <t>SANTIAGO COMALTEPEC</t>
  </si>
  <si>
    <t>459</t>
  </si>
  <si>
    <t>SANTIAGO CHAZUMBA</t>
  </si>
  <si>
    <t>460</t>
  </si>
  <si>
    <t>SANTIAGO CHOAPAM</t>
  </si>
  <si>
    <t>461</t>
  </si>
  <si>
    <t xml:space="preserve"> SANTIAGO DEL RIO</t>
  </si>
  <si>
    <t>462</t>
  </si>
  <si>
    <t>SANTIAGO HUAJOLOTITLAN</t>
  </si>
  <si>
    <t>463</t>
  </si>
  <si>
    <t>SANTIAGO HUAUCLILLA</t>
  </si>
  <si>
    <t>464</t>
  </si>
  <si>
    <t>SANTIAGO IHUITLAN PLUMAS</t>
  </si>
  <si>
    <t>465</t>
  </si>
  <si>
    <t>SANTIAGO IXCUINTEPEC</t>
  </si>
  <si>
    <t>466</t>
  </si>
  <si>
    <t>SANTIAGO IXTAYUTLA</t>
  </si>
  <si>
    <t>467</t>
  </si>
  <si>
    <t>SANTIAGO JAMILTEPEC</t>
  </si>
  <si>
    <t>468</t>
  </si>
  <si>
    <t>SANTIAGO JOCOTEPEC</t>
  </si>
  <si>
    <t>469</t>
  </si>
  <si>
    <t>SANTIAGO JUXTLAHUACA</t>
  </si>
  <si>
    <t>470</t>
  </si>
  <si>
    <t>SANTIAGO LACHIGUIRI</t>
  </si>
  <si>
    <t>471</t>
  </si>
  <si>
    <t>SANTIAGO LALOPA</t>
  </si>
  <si>
    <t>472</t>
  </si>
  <si>
    <t>SANTIAGO LAOLLAGA</t>
  </si>
  <si>
    <t>473</t>
  </si>
  <si>
    <t>SANTIAGO LAXOPA</t>
  </si>
  <si>
    <t>474</t>
  </si>
  <si>
    <t>SANTIAGO LLANO GRANDE</t>
  </si>
  <si>
    <t>475</t>
  </si>
  <si>
    <t>SANTIAGO MATATLAN</t>
  </si>
  <si>
    <t>476</t>
  </si>
  <si>
    <t>SANTIAGO MILTEPEC</t>
  </si>
  <si>
    <t>477</t>
  </si>
  <si>
    <t>SANTIAGO MINAS</t>
  </si>
  <si>
    <t>478</t>
  </si>
  <si>
    <t>SANTIAGO NACALTEPEC</t>
  </si>
  <si>
    <t>479</t>
  </si>
  <si>
    <t>SANTIAGO NEJAPILLA</t>
  </si>
  <si>
    <t>480</t>
  </si>
  <si>
    <t>SANTIAGO NUNDICHE</t>
  </si>
  <si>
    <t>481</t>
  </si>
  <si>
    <t>SANTIAGO NUYOO</t>
  </si>
  <si>
    <t>482</t>
  </si>
  <si>
    <t>SANTIAGO PINOTEPA NACIONAL</t>
  </si>
  <si>
    <t>483</t>
  </si>
  <si>
    <t>SANTIAGO SUCHILQUITONGO</t>
  </si>
  <si>
    <t>484</t>
  </si>
  <si>
    <t>SANTIAGO TAMAZOLA</t>
  </si>
  <si>
    <t>485</t>
  </si>
  <si>
    <t>SANTIAGO TAPEXTLA</t>
  </si>
  <si>
    <t>486</t>
  </si>
  <si>
    <t>VILLA TEJUPAM DE LA UNION</t>
  </si>
  <si>
    <t>487</t>
  </si>
  <si>
    <t>SANTIAGO TENANGO</t>
  </si>
  <si>
    <t>488</t>
  </si>
  <si>
    <t>SANTIAGO TEPETLAPA</t>
  </si>
  <si>
    <t>489</t>
  </si>
  <si>
    <t>SANTIAGO TETEPEC</t>
  </si>
  <si>
    <t>490</t>
  </si>
  <si>
    <t>SANTIAGO TEXCALCINGO</t>
  </si>
  <si>
    <t>491</t>
  </si>
  <si>
    <t>SANTIAGO TEXTITLAN</t>
  </si>
  <si>
    <t>492</t>
  </si>
  <si>
    <t>SANTIAGO TILANTONGO</t>
  </si>
  <si>
    <t>493</t>
  </si>
  <si>
    <t>SANTIAGO TILLO</t>
  </si>
  <si>
    <t>494</t>
  </si>
  <si>
    <t>SANTIAGO TLAZOYALTEPEC</t>
  </si>
  <si>
    <t>495</t>
  </si>
  <si>
    <t>SANTIAGO XANICA</t>
  </si>
  <si>
    <t>496</t>
  </si>
  <si>
    <t>SANTIAGO XIACUI</t>
  </si>
  <si>
    <t>497</t>
  </si>
  <si>
    <t>SANTIAGO YAITEPEC</t>
  </si>
  <si>
    <t>498</t>
  </si>
  <si>
    <t>SANTIAGO YAVEO</t>
  </si>
  <si>
    <t>499</t>
  </si>
  <si>
    <t>SANTIAGO YOLOMECATL</t>
  </si>
  <si>
    <t>500</t>
  </si>
  <si>
    <t>SANTIAGO YOSONDUA</t>
  </si>
  <si>
    <t>501</t>
  </si>
  <si>
    <t>SANTIAGO YUCUYACHI</t>
  </si>
  <si>
    <t>502</t>
  </si>
  <si>
    <t>SANTIAGO ZACATEPEC</t>
  </si>
  <si>
    <t>503</t>
  </si>
  <si>
    <t>SANTIAGO ZOOCHILA</t>
  </si>
  <si>
    <t>504</t>
  </si>
  <si>
    <t>NUEVO ZOQUIAPAM</t>
  </si>
  <si>
    <t>505</t>
  </si>
  <si>
    <t>SANTO DOMINGO INGENIO</t>
  </si>
  <si>
    <t>506</t>
  </si>
  <si>
    <t>SANTO DOMINGO ALBARRADAS</t>
  </si>
  <si>
    <t>507</t>
  </si>
  <si>
    <t>SANTO DOMINGO ARMENTA</t>
  </si>
  <si>
    <t>508</t>
  </si>
  <si>
    <t>SANTO DOMINGO CHIHUITAN</t>
  </si>
  <si>
    <t>509</t>
  </si>
  <si>
    <t>SANTO DOMINGO DE MORELOS</t>
  </si>
  <si>
    <t>510</t>
  </si>
  <si>
    <t>SANTO DOMINGO IXCATLAN</t>
  </si>
  <si>
    <t>511</t>
  </si>
  <si>
    <t>SANTO DOMINGO NUXAA</t>
  </si>
  <si>
    <t>512</t>
  </si>
  <si>
    <t>SANTO DOMINGO OZOLOTEPEC</t>
  </si>
  <si>
    <t>513</t>
  </si>
  <si>
    <t>SANTO DOMINGO PETAPA</t>
  </si>
  <si>
    <t>514</t>
  </si>
  <si>
    <t>SANTO DOMINGO ROAYAGA</t>
  </si>
  <si>
    <t>515</t>
  </si>
  <si>
    <t>SANTO DOMINGO TEHUANTEPEC</t>
  </si>
  <si>
    <t>516</t>
  </si>
  <si>
    <t>SANTO DOMINGO TEOJOMULCO</t>
  </si>
  <si>
    <t>517</t>
  </si>
  <si>
    <t>SANTO DOMINGO TEPUXTEPEC</t>
  </si>
  <si>
    <t>518</t>
  </si>
  <si>
    <t>SANTO DOMINGO TLATAYAPAM</t>
  </si>
  <si>
    <t>519</t>
  </si>
  <si>
    <t>SANTO DOMINGO TOMALTEPEC</t>
  </si>
  <si>
    <t>520</t>
  </si>
  <si>
    <t>SANTO DOMINGO TONALA</t>
  </si>
  <si>
    <t>521</t>
  </si>
  <si>
    <t>SANTO DOMINGO TONALTEPEC</t>
  </si>
  <si>
    <t>522</t>
  </si>
  <si>
    <t>SANTO DOMINGO XAGACIA</t>
  </si>
  <si>
    <t>523</t>
  </si>
  <si>
    <t>SANTO DOMINGO YANHUITLAN</t>
  </si>
  <si>
    <t>524</t>
  </si>
  <si>
    <t>SANTO DOMINGO YODOHINO</t>
  </si>
  <si>
    <t>525</t>
  </si>
  <si>
    <t>SANTO DOMINGO ZANATEPEC</t>
  </si>
  <si>
    <t>526</t>
  </si>
  <si>
    <t>SANTOS REYES NOPALA</t>
  </si>
  <si>
    <t>527</t>
  </si>
  <si>
    <t>SANTOS REYES PAPALO</t>
  </si>
  <si>
    <t>528</t>
  </si>
  <si>
    <t>SANTOS REYES TEPEJILLO</t>
  </si>
  <si>
    <t>529</t>
  </si>
  <si>
    <t>SANTOS REYES YUCUNA</t>
  </si>
  <si>
    <t>530</t>
  </si>
  <si>
    <t>SANTO TOMAS JALIEZA</t>
  </si>
  <si>
    <t>531</t>
  </si>
  <si>
    <t>SANTO TOMAS MAZALTEPEC</t>
  </si>
  <si>
    <t>532</t>
  </si>
  <si>
    <t>SANTO TOMAS OCOTEPEC</t>
  </si>
  <si>
    <t>533</t>
  </si>
  <si>
    <t>SANTO TOMAS TAMAZULAPAN</t>
  </si>
  <si>
    <t>534</t>
  </si>
  <si>
    <t>SAN VICENTE COATLAN</t>
  </si>
  <si>
    <t>535</t>
  </si>
  <si>
    <t>SAN VICENTE LACHIXIO</t>
  </si>
  <si>
    <t>536</t>
  </si>
  <si>
    <t>SAN VICENTE NUÑU</t>
  </si>
  <si>
    <t>537</t>
  </si>
  <si>
    <t>SILACAYOAPAM</t>
  </si>
  <si>
    <t>538</t>
  </si>
  <si>
    <t>SITIO DE XITLAPEHUA</t>
  </si>
  <si>
    <t>539</t>
  </si>
  <si>
    <t>SOLEDAD ETLA</t>
  </si>
  <si>
    <t>540</t>
  </si>
  <si>
    <t>VILLA DE TAMAZULAPAM DEL PROGRESO</t>
  </si>
  <si>
    <t>541</t>
  </si>
  <si>
    <t>TANETZE DE ZARAGOZA</t>
  </si>
  <si>
    <t>542</t>
  </si>
  <si>
    <t>TANICHE</t>
  </si>
  <si>
    <t>543</t>
  </si>
  <si>
    <t>TATALTEPEC DE VALDES</t>
  </si>
  <si>
    <t>544</t>
  </si>
  <si>
    <t>TEOCOCUILCO DE MARCOS PEREZ</t>
  </si>
  <si>
    <t>545</t>
  </si>
  <si>
    <t>TEOTITLAN DE FLORES MAGON</t>
  </si>
  <si>
    <t>546</t>
  </si>
  <si>
    <t>TEOTITLAN DEL VALLE</t>
  </si>
  <si>
    <t>547</t>
  </si>
  <si>
    <t>TEOTONGO</t>
  </si>
  <si>
    <t>548</t>
  </si>
  <si>
    <t>TEPELMEME VILLA DE MORELOS</t>
  </si>
  <si>
    <t>549</t>
  </si>
  <si>
    <t>HEROICA VILLA DE TEZOATLAN DE SEGURA Y LUNA, CUNA DE LA INDEPENDENCIA DE OAXACA</t>
  </si>
  <si>
    <t>550</t>
  </si>
  <si>
    <t>SAN JERONIMO TLACOCHAHUAYA</t>
  </si>
  <si>
    <t>551</t>
  </si>
  <si>
    <t>TLACOLULA DE MATAMOROS</t>
  </si>
  <si>
    <t>552</t>
  </si>
  <si>
    <t>TLACOTEPEC PLUMAS</t>
  </si>
  <si>
    <t>553</t>
  </si>
  <si>
    <t>TLALIXTAC DE CABRERA</t>
  </si>
  <si>
    <t>554</t>
  </si>
  <si>
    <t>TOTONTEPEC VILLA DE MORELOS</t>
  </si>
  <si>
    <t>555</t>
  </si>
  <si>
    <t>TRINIDAD ZAACHILA</t>
  </si>
  <si>
    <t>556</t>
  </si>
  <si>
    <t>LA TRINIDAD VISTA HERMOSA</t>
  </si>
  <si>
    <t>557</t>
  </si>
  <si>
    <t>UNION HIDALGO</t>
  </si>
  <si>
    <t>558</t>
  </si>
  <si>
    <t>VALERIO TRUJANO</t>
  </si>
  <si>
    <t>559</t>
  </si>
  <si>
    <t>SAN JUAN BAUTISTA VALLE NACIONAL</t>
  </si>
  <si>
    <t>560</t>
  </si>
  <si>
    <t>VILLA DIAZ ORDAZ</t>
  </si>
  <si>
    <t>561</t>
  </si>
  <si>
    <t>YAXE</t>
  </si>
  <si>
    <t>562</t>
  </si>
  <si>
    <t>MAGDALENA YODOCONO DE PORFIRIO DIAZ</t>
  </si>
  <si>
    <t>563</t>
  </si>
  <si>
    <t>YOGANA</t>
  </si>
  <si>
    <t>564</t>
  </si>
  <si>
    <t>YUTANDUCHI DE GUERRERO</t>
  </si>
  <si>
    <t>565</t>
  </si>
  <si>
    <t>VILLA DE ZAACHILA</t>
  </si>
  <si>
    <t>566</t>
  </si>
  <si>
    <t>SAN MATEO YACUTINDO</t>
  </si>
  <si>
    <t>567</t>
  </si>
  <si>
    <t>ZAPOTITLAN LAGUNAS</t>
  </si>
  <si>
    <t>568</t>
  </si>
  <si>
    <t>ZAPOTITLAN PALMAS</t>
  </si>
  <si>
    <t>569</t>
  </si>
  <si>
    <t>SANTA INES DE ZARAGOZA</t>
  </si>
  <si>
    <t>570</t>
  </si>
  <si>
    <t>ZIMATLAN DE ALVAREZ</t>
  </si>
  <si>
    <t>Nota: La sumatoria de las cantidades en cada uno de los fondos pueden no coincidir por efectos del redondeo.</t>
  </si>
  <si>
    <t>C.P. ROSA MARÍA SAAVEDRA GUZMÁN</t>
  </si>
  <si>
    <t>TESORERA</t>
  </si>
  <si>
    <t>FONDO DE COMPENSACION  DEL IMPUESTO SOBRE AUTOMOVILES NUEVOS ISAN</t>
  </si>
  <si>
    <t>ISR 126</t>
  </si>
  <si>
    <t>ISR 3- B</t>
  </si>
  <si>
    <t>TOTAL</t>
  </si>
  <si>
    <t>Nota: La sumatoria de las cantidades en cada uno de los fondos pueden no coincidir por efectos del redondeo</t>
  </si>
  <si>
    <t>HIDROCARBUROS</t>
  </si>
  <si>
    <t>CLAVE DE MUNICIPIO</t>
  </si>
  <si>
    <t>MUNICIPIO</t>
  </si>
  <si>
    <t xml:space="preserve">I. Importe de las Participaciones pagadas a los Municipios del Estado de Oaxaca correspondiente al mes de JULIO de 2025, incluye el 2DO Ajuste Trimestral 2025 del Fondo de Fiscalización y Recaudación. </t>
  </si>
  <si>
    <t>MTRA. ROSA MARÍA SAAVEDRA GUZMÁN</t>
  </si>
  <si>
    <t>9/11 FIEPS GASOLINA Y DIESEL (CORRESPONDIENTE A JULIO 2025)</t>
  </si>
  <si>
    <t xml:space="preserve">I. Importe de las Participaciones pagadas a los Municipios del Estado de Oaxaca correspondiente al mes de AGOSTO de 2025. </t>
  </si>
  <si>
    <t xml:space="preserve">I. Importe de las Participaciones pagadas a los Municipios del Estado de Oaxaca correspondiente al mes de SEPTIEMBRE de 2025. </t>
  </si>
  <si>
    <t>San Bartolo Coyotepec, Oaxaca, 03 de Octubre de 2025.</t>
  </si>
  <si>
    <t>I. Importe de las participaciones pagadas a los Municipios del Estado de Oaxaca correspondiente al TERCER TRIMESTRE JULIO - SEPTIEMBRE 2025, incluye el 2DO Ajuste Trimestral 2025 del Fondo de Fiscalización y Recaudación.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</si>
</sst>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General_)"/>
    <numFmt numFmtId="166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.5"/>
      <color theme="1"/>
      <name val="Calibri"/>
      <family val="2"/>
      <scheme val="minor"/>
    </font>
    <font>
      <sz val="9.5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5" fontId="3" fillId="0" borderId="0"/>
    <xf numFmtId="166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7" fillId="0" borderId="0"/>
    <xf numFmtId="0" fontId="3" fillId="0" borderId="0"/>
    <xf numFmtId="0" fontId="9" fillId="0" borderId="0"/>
    <xf numFmtId="0" fontId="1" fillId="0" borderId="0"/>
  </cellStyleXfs>
  <cellXfs count="79">
    <xf numFmtId="0" fontId="0" fillId="0" borderId="0" xfId="0"/>
    <xf numFmtId="0" fontId="2" fillId="2" borderId="0" xfId="2" applyFont="1" applyFill="1"/>
    <xf numFmtId="2" fontId="2" fillId="2" borderId="0" xfId="2" applyNumberFormat="1" applyFont="1" applyFill="1"/>
    <xf numFmtId="4" fontId="2" fillId="2" borderId="0" xfId="2" applyNumberFormat="1" applyFont="1" applyFill="1"/>
    <xf numFmtId="164" fontId="2" fillId="2" borderId="0" xfId="2" applyNumberFormat="1" applyFont="1" applyFill="1"/>
    <xf numFmtId="0" fontId="4" fillId="2" borderId="0" xfId="2" applyFont="1" applyFill="1"/>
    <xf numFmtId="0" fontId="4" fillId="0" borderId="0" xfId="2" applyFont="1"/>
    <xf numFmtId="4" fontId="4" fillId="0" borderId="0" xfId="2" applyNumberFormat="1" applyFont="1" applyAlignment="1">
      <alignment horizontal="right"/>
    </xf>
    <xf numFmtId="4" fontId="2" fillId="0" borderId="0" xfId="2" applyNumberFormat="1" applyFont="1" applyAlignment="1">
      <alignment horizontal="right"/>
    </xf>
    <xf numFmtId="0" fontId="5" fillId="0" borderId="0" xfId="2" applyFont="1"/>
    <xf numFmtId="4" fontId="5" fillId="0" borderId="0" xfId="2" applyNumberFormat="1" applyFont="1" applyAlignment="1">
      <alignment horizontal="right"/>
    </xf>
    <xf numFmtId="0" fontId="5" fillId="2" borderId="0" xfId="2" applyFont="1" applyFill="1"/>
    <xf numFmtId="43" fontId="2" fillId="2" borderId="0" xfId="2" applyNumberFormat="1" applyFont="1" applyFill="1"/>
    <xf numFmtId="43" fontId="4" fillId="0" borderId="0" xfId="2" applyNumberFormat="1" applyFont="1"/>
    <xf numFmtId="43" fontId="4" fillId="2" borderId="0" xfId="2" applyNumberFormat="1" applyFont="1" applyFill="1"/>
    <xf numFmtId="0" fontId="4" fillId="0" borderId="0" xfId="0" applyFont="1"/>
    <xf numFmtId="2" fontId="11" fillId="2" borderId="0" xfId="2" applyNumberFormat="1" applyFont="1" applyFill="1"/>
    <xf numFmtId="4" fontId="11" fillId="2" borderId="0" xfId="2" applyNumberFormat="1" applyFont="1" applyFill="1"/>
    <xf numFmtId="164" fontId="11" fillId="2" borderId="0" xfId="2" applyNumberFormat="1" applyFont="1" applyFill="1"/>
    <xf numFmtId="0" fontId="11" fillId="2" borderId="0" xfId="2" applyFont="1" applyFill="1"/>
    <xf numFmtId="0" fontId="10" fillId="2" borderId="0" xfId="2" applyFont="1" applyFill="1"/>
    <xf numFmtId="0" fontId="10" fillId="0" borderId="0" xfId="2" applyFont="1"/>
    <xf numFmtId="4" fontId="10" fillId="0" borderId="0" xfId="2" applyNumberFormat="1" applyFont="1" applyAlignment="1">
      <alignment horizontal="right"/>
    </xf>
    <xf numFmtId="4" fontId="11" fillId="0" borderId="0" xfId="2" applyNumberFormat="1" applyFont="1" applyAlignment="1">
      <alignment horizontal="right"/>
    </xf>
    <xf numFmtId="43" fontId="0" fillId="0" borderId="0" xfId="0" applyNumberFormat="1"/>
    <xf numFmtId="0" fontId="2" fillId="0" borderId="0" xfId="2" applyFont="1" applyAlignment="1">
      <alignment wrapText="1"/>
    </xf>
    <xf numFmtId="0" fontId="12" fillId="0" borderId="0" xfId="0" applyFont="1"/>
    <xf numFmtId="0" fontId="1" fillId="0" borderId="0" xfId="2"/>
    <xf numFmtId="4" fontId="13" fillId="0" borderId="0" xfId="2" applyNumberFormat="1" applyFont="1" applyAlignment="1">
      <alignment horizontal="right"/>
    </xf>
    <xf numFmtId="4" fontId="1" fillId="0" borderId="0" xfId="2" applyNumberFormat="1" applyAlignment="1">
      <alignment horizontal="right"/>
    </xf>
    <xf numFmtId="0" fontId="1" fillId="2" borderId="0" xfId="2" applyFill="1"/>
    <xf numFmtId="0" fontId="15" fillId="2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1" fontId="16" fillId="2" borderId="3" xfId="3" applyNumberFormat="1" applyFont="1" applyFill="1" applyBorder="1" applyAlignment="1">
      <alignment horizontal="center" vertical="top"/>
    </xf>
    <xf numFmtId="1" fontId="16" fillId="2" borderId="3" xfId="3" applyNumberFormat="1" applyFont="1" applyFill="1" applyBorder="1" applyAlignment="1">
      <alignment horizontal="left" vertical="top" wrapText="1"/>
    </xf>
    <xf numFmtId="44" fontId="14" fillId="2" borderId="3" xfId="1" applyFont="1" applyFill="1" applyBorder="1" applyAlignment="1">
      <alignment vertical="top"/>
    </xf>
    <xf numFmtId="44" fontId="15" fillId="2" borderId="3" xfId="1" applyFont="1" applyFill="1" applyBorder="1" applyAlignment="1">
      <alignment vertical="top"/>
    </xf>
    <xf numFmtId="1" fontId="16" fillId="2" borderId="1" xfId="3" applyNumberFormat="1" applyFont="1" applyFill="1" applyBorder="1" applyAlignment="1">
      <alignment horizontal="center" vertical="top"/>
    </xf>
    <xf numFmtId="1" fontId="16" fillId="2" borderId="1" xfId="3" applyNumberFormat="1" applyFont="1" applyFill="1" applyBorder="1" applyAlignment="1">
      <alignment horizontal="left" vertical="top" wrapText="1"/>
    </xf>
    <xf numFmtId="44" fontId="15" fillId="0" borderId="3" xfId="1" applyFont="1" applyFill="1" applyBorder="1" applyAlignment="1">
      <alignment vertical="top"/>
    </xf>
    <xf numFmtId="2" fontId="14" fillId="2" borderId="0" xfId="2" applyNumberFormat="1" applyFont="1" applyFill="1"/>
    <xf numFmtId="4" fontId="14" fillId="2" borderId="0" xfId="2" applyNumberFormat="1" applyFont="1" applyFill="1"/>
    <xf numFmtId="164" fontId="14" fillId="2" borderId="0" xfId="2" applyNumberFormat="1" applyFont="1" applyFill="1"/>
    <xf numFmtId="44" fontId="14" fillId="2" borderId="0" xfId="2" applyNumberFormat="1" applyFont="1" applyFill="1"/>
    <xf numFmtId="0" fontId="14" fillId="0" borderId="0" xfId="2" applyFont="1" applyAlignment="1">
      <alignment horizontal="center"/>
    </xf>
    <xf numFmtId="164" fontId="17" fillId="2" borderId="1" xfId="2" applyNumberFormat="1" applyFont="1" applyFill="1" applyBorder="1" applyAlignment="1">
      <alignment horizontal="center" vertical="center" wrapText="1"/>
    </xf>
    <xf numFmtId="44" fontId="14" fillId="2" borderId="1" xfId="1" applyFont="1" applyFill="1" applyBorder="1" applyAlignment="1">
      <alignment horizontal="center" vertical="center"/>
    </xf>
    <xf numFmtId="44" fontId="14" fillId="0" borderId="1" xfId="1" applyFont="1" applyBorder="1" applyAlignment="1">
      <alignment horizontal="center" vertical="center"/>
    </xf>
    <xf numFmtId="44" fontId="15" fillId="2" borderId="1" xfId="1" applyFont="1" applyFill="1" applyBorder="1" applyAlignment="1">
      <alignment horizontal="center" vertical="center"/>
    </xf>
    <xf numFmtId="0" fontId="14" fillId="2" borderId="0" xfId="2" applyFont="1" applyFill="1"/>
    <xf numFmtId="1" fontId="16" fillId="2" borderId="1" xfId="3" applyNumberFormat="1" applyFont="1" applyFill="1" applyBorder="1" applyAlignment="1">
      <alignment horizontal="center" vertical="center"/>
    </xf>
    <xf numFmtId="1" fontId="16" fillId="2" borderId="1" xfId="3" applyNumberFormat="1" applyFont="1" applyFill="1" applyBorder="1" applyAlignment="1">
      <alignment horizontal="left" vertical="center" wrapText="1"/>
    </xf>
    <xf numFmtId="44" fontId="15" fillId="2" borderId="1" xfId="1" applyFont="1" applyFill="1" applyBorder="1" applyAlignment="1">
      <alignment horizontal="center" vertical="top"/>
    </xf>
    <xf numFmtId="49" fontId="16" fillId="2" borderId="1" xfId="3" applyNumberFormat="1" applyFont="1" applyFill="1" applyBorder="1" applyAlignment="1">
      <alignment horizontal="center" vertical="top"/>
    </xf>
    <xf numFmtId="44" fontId="14" fillId="2" borderId="1" xfId="1" applyFont="1" applyFill="1" applyBorder="1" applyAlignment="1">
      <alignment horizontal="center" vertical="top"/>
    </xf>
    <xf numFmtId="44" fontId="14" fillId="0" borderId="1" xfId="1" applyFont="1" applyBorder="1" applyAlignment="1">
      <alignment horizontal="center" vertical="top"/>
    </xf>
    <xf numFmtId="44" fontId="15" fillId="2" borderId="1" xfId="1" applyFont="1" applyFill="1" applyBorder="1" applyAlignment="1">
      <alignment vertical="top"/>
    </xf>
    <xf numFmtId="43" fontId="14" fillId="2" borderId="0" xfId="2" applyNumberFormat="1" applyFont="1" applyFill="1"/>
    <xf numFmtId="44" fontId="14" fillId="0" borderId="0" xfId="2" applyNumberFormat="1" applyFont="1" applyAlignment="1">
      <alignment horizontal="center"/>
    </xf>
    <xf numFmtId="44" fontId="15" fillId="0" borderId="1" xfId="1" applyFont="1" applyFill="1" applyBorder="1" applyAlignment="1">
      <alignment vertical="top"/>
    </xf>
    <xf numFmtId="0" fontId="14" fillId="0" borderId="4" xfId="0" applyFont="1" applyBorder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14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0" fontId="14" fillId="2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left" wrapText="1"/>
    </xf>
    <xf numFmtId="0" fontId="14" fillId="2" borderId="2" xfId="2" applyFont="1" applyFill="1" applyBorder="1" applyAlignment="1">
      <alignment horizontal="left"/>
    </xf>
    <xf numFmtId="0" fontId="15" fillId="0" borderId="5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2" borderId="0" xfId="2" applyFont="1" applyFill="1" applyAlignment="1">
      <alignment horizontal="left" vertical="center"/>
    </xf>
    <xf numFmtId="0" fontId="15" fillId="2" borderId="5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top" wrapText="1"/>
    </xf>
    <xf numFmtId="0" fontId="15" fillId="2" borderId="6" xfId="2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14" fillId="2" borderId="0" xfId="2" applyFont="1" applyFill="1" applyAlignment="1">
      <alignment horizontal="left"/>
    </xf>
  </cellXfs>
  <cellStyles count="13">
    <cellStyle name="=C:\WINNT\SYSTEM32\COMMAND.COM" xfId="3" xr:uid="{00000000-0005-0000-0000-000000000000}"/>
    <cellStyle name="Euro" xfId="4" xr:uid="{00000000-0005-0000-0000-000001000000}"/>
    <cellStyle name="Millares 2" xfId="5" xr:uid="{00000000-0005-0000-0000-000003000000}"/>
    <cellStyle name="Millares 2 2" xfId="6" xr:uid="{00000000-0005-0000-0000-000004000000}"/>
    <cellStyle name="Moneda" xfId="1" builtinId="4"/>
    <cellStyle name="Moneda 2" xfId="7" xr:uid="{00000000-0005-0000-0000-000006000000}"/>
    <cellStyle name="Normal" xfId="0" builtinId="0"/>
    <cellStyle name="Normal 2" xfId="2" xr:uid="{00000000-0005-0000-0000-000008000000}"/>
    <cellStyle name="Normal 2 2" xfId="8" xr:uid="{00000000-0005-0000-0000-000009000000}"/>
    <cellStyle name="Normal 3" xfId="9" xr:uid="{00000000-0005-0000-0000-00000A000000}"/>
    <cellStyle name="Normal 3 2" xfId="10" xr:uid="{00000000-0005-0000-0000-00000B000000}"/>
    <cellStyle name="Normal 3 3" xfId="11" xr:uid="{00000000-0005-0000-0000-00000C000000}"/>
    <cellStyle name="Normal 3 4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276684</xdr:colOff>
      <xdr:row>0</xdr:row>
      <xdr:rowOff>0</xdr:rowOff>
    </xdr:from>
    <xdr:to>
      <xdr:col>14</xdr:col>
      <xdr:colOff>1238250</xdr:colOff>
      <xdr:row>5</xdr:row>
      <xdr:rowOff>71437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57A9C44-AB26-4416-B24C-F089E49DE6EE}"/>
            </a:ext>
          </a:extLst>
        </xdr:cNvPr>
        <xdr:cNvSpPr txBox="1">
          <a:spLocks noChangeArrowheads="1"/>
        </xdr:cNvSpPr>
      </xdr:nvSpPr>
      <xdr:spPr bwMode="auto">
        <a:xfrm>
          <a:off x="2800809" y="0"/>
          <a:ext cx="13736972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cumplimiento a lo dispuesto en los artículos 82, 90 de la Constitución Política del Estado Libre y Soberano de Oaxaca, 6 párrafo cuarto de la Ley de Coordinación Fiscal; 3 fracción I, 27 fracción XII, 45 fracciones XXI y</a:t>
          </a:r>
          <a:r>
            <a:rPr lang="es-MX" sz="1200" b="1" baseline="0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LX</a:t>
          </a: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de la Ley Orgánica del Poder Ejecutivo del Estado de Oaxaca; 11 último párrafo de la Ley de Coordinación Fiscal para el Estado de Oaxaca; 2, 3 fracción III, 4 numeral 1.1.3. y 38 fracciones V y XI del Reglamento Interno de la Secretaría de Finanzas del Poder Ejecutivo del Estado, numeral 5 fracción II, inciso b), del Acuerdo por el que se expiden los Lineamientos para la publicación de la información a que se refiere el artículo 6o. de la Ley de Coordinación Fiscal.</a:t>
          </a:r>
          <a:endParaRPr lang="es-MX" sz="1200"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95245</xdr:colOff>
      <xdr:row>0</xdr:row>
      <xdr:rowOff>42726</xdr:rowOff>
    </xdr:from>
    <xdr:to>
      <xdr:col>1</xdr:col>
      <xdr:colOff>1541685</xdr:colOff>
      <xdr:row>4</xdr:row>
      <xdr:rowOff>517929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F6A72F1A-4ABB-4ED4-BA73-2C64BCF8B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45" y="42726"/>
          <a:ext cx="1454060" cy="1318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2384274</xdr:colOff>
      <xdr:row>0</xdr:row>
      <xdr:rowOff>2026</xdr:rowOff>
    </xdr:from>
    <xdr:to>
      <xdr:col>14</xdr:col>
      <xdr:colOff>13607</xdr:colOff>
      <xdr:row>5</xdr:row>
      <xdr:rowOff>79127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1A5891A1-3F88-4A27-9DB4-FBA5967546A4}"/>
            </a:ext>
          </a:extLst>
        </xdr:cNvPr>
        <xdr:cNvSpPr txBox="1">
          <a:spLocks noChangeArrowheads="1"/>
        </xdr:cNvSpPr>
      </xdr:nvSpPr>
      <xdr:spPr bwMode="auto">
        <a:xfrm>
          <a:off x="3350381" y="2026"/>
          <a:ext cx="16121440" cy="961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cumplimiento a lo dispuesto en los artículos 82, 90 de la Constitución Política del Estado Libre y Soberano de Oaxaca, 6 párrafo cuarto de la Ley de Coordinación Fiscal; 3 fracción I, 27 fracción XII, 45 fracciones XXI y LX de la Ley Orgánica del Poder Ejecutivo del Estado de Oaxaca; 11 último párrafo de la Ley de Coordinación Fiscal para el Estado de Oaxaca; 2, 3 fracción III, 4 numeral 1.1.3. y 38 fracciones V y XI del Reglamento Interno de la Secretaría de Finanzas del Poder Ejecutivo del Estado, numeral 5 fracción II, inciso b), del Acuerdo por el que se expiden los Lineamientos para la publicación de la información a que se refiere el artículo 6o. de la Ley de Coordinación Fiscal.</a:t>
          </a:r>
          <a:endParaRPr lang="es-MX" sz="1200"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820239</xdr:colOff>
      <xdr:row>0</xdr:row>
      <xdr:rowOff>15240</xdr:rowOff>
    </xdr:from>
    <xdr:to>
      <xdr:col>1</xdr:col>
      <xdr:colOff>1296762</xdr:colOff>
      <xdr:row>5</xdr:row>
      <xdr:rowOff>438192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DADC969E-063B-421F-98A8-004A78F92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239" y="15240"/>
          <a:ext cx="1442630" cy="1303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63500</xdr:rowOff>
    </xdr:from>
    <xdr:to>
      <xdr:col>15</xdr:col>
      <xdr:colOff>74084</xdr:colOff>
      <xdr:row>6</xdr:row>
      <xdr:rowOff>31750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3DEDFE4-74E8-4333-A70A-B0C903679122}"/>
            </a:ext>
          </a:extLst>
        </xdr:cNvPr>
        <xdr:cNvSpPr txBox="1">
          <a:spLocks noChangeArrowheads="1"/>
        </xdr:cNvSpPr>
      </xdr:nvSpPr>
      <xdr:spPr bwMode="auto">
        <a:xfrm>
          <a:off x="2804583" y="63500"/>
          <a:ext cx="11747501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cumplimiento a lo dispuesto en los artículos 82, 90 de la Constitución Política del Estado Libre y Soberano de Oaxaca, 6 párrafo cuarto de la Ley de Coordinación Fiscal; 3 fracción I, 27 fracción XII, 45 fracciones XXI y LX de la Ley Orgánica del Poder Ejecutivo del Estado de Oaxaca; 11 último párrafo de la Ley de Coordinación Fiscal para el Estado de Oaxaca; 2, 3 fracción III, 4 numeral 1.1.3. y 38 fracciones V y XI del Reglamento Interno de la Secretaría de Finanzas del Poder Ejecutivo del Estado, numeral 5 fracción II, inciso b), del Acuerdo por el que se expiden los Lineamientos para la publicación de la información a que se refiere el artículo 6o. de la Ley de Coordinación Fiscal.</a:t>
          </a:r>
          <a:endParaRPr lang="es-MX" sz="1200"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283572</xdr:colOff>
      <xdr:row>0</xdr:row>
      <xdr:rowOff>68035</xdr:rowOff>
    </xdr:from>
    <xdr:to>
      <xdr:col>1</xdr:col>
      <xdr:colOff>1469540</xdr:colOff>
      <xdr:row>6</xdr:row>
      <xdr:rowOff>17430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31DAAA64-1498-4CCF-8515-76AD2DF19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251" y="68035"/>
          <a:ext cx="1182158" cy="11702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53766</xdr:rowOff>
    </xdr:from>
    <xdr:to>
      <xdr:col>14</xdr:col>
      <xdr:colOff>0</xdr:colOff>
      <xdr:row>5</xdr:row>
      <xdr:rowOff>179917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DD669132-F3BB-4E1D-846A-BEE29F282F21}"/>
            </a:ext>
          </a:extLst>
        </xdr:cNvPr>
        <xdr:cNvSpPr txBox="1">
          <a:spLocks noChangeArrowheads="1"/>
        </xdr:cNvSpPr>
      </xdr:nvSpPr>
      <xdr:spPr bwMode="auto">
        <a:xfrm>
          <a:off x="3005667" y="53766"/>
          <a:ext cx="13716000" cy="1025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cumplimiento a lo dispuesto en los artículos 82, 90 de la Constitución Política del Estado Libre y Soberano de Oaxaca, 6 párrafo cuarto de la Ley de Coordinación Fiscal; 3 fracción I, 27 fracción XII, 45 fracciones XXI y LX de la Ley Orgánica del Poder Ejecutivo del Estado de Oaxaca; 11 último párrafo de la Ley de Coordinación Fiscal para el Estado de Oaxaca; 2, 3 fracción III, 4 numeral 1.1.3. y 38 fracciones V y XI del Reglamento Interno de la Secretaría de Finanzas del Poder Ejecutivo del Estado, numeral 5 fracción II, inciso b), del Acuerdo por el que se expiden los Lineamientos para la publicación de la información a que se refiere el artículo 6o. de la Ley de Coordinación Fiscal.</a:t>
          </a:r>
          <a:endParaRPr lang="es-MX" sz="1200"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816429</xdr:colOff>
      <xdr:row>0</xdr:row>
      <xdr:rowOff>79737</xdr:rowOff>
    </xdr:from>
    <xdr:to>
      <xdr:col>1</xdr:col>
      <xdr:colOff>1160115</xdr:colOff>
      <xdr:row>6</xdr:row>
      <xdr:rowOff>1918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22B2EEE8-288C-4CCF-A107-722258DA1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29" y="79737"/>
          <a:ext cx="1214543" cy="1174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7"/>
  <sheetViews>
    <sheetView tabSelected="1" view="pageBreakPreview" zoomScale="70" zoomScaleNormal="70" zoomScaleSheetLayoutView="70" workbookViewId="0">
      <pane xSplit="2" ySplit="8" topLeftCell="D559" activePane="bottomRight" state="frozen"/>
      <selection pane="topRight" activeCell="C1" sqref="C1"/>
      <selection pane="bottomLeft" activeCell="A9" sqref="A9"/>
      <selection pane="bottomRight" activeCell="J8" sqref="J8"/>
    </sheetView>
  </sheetViews>
  <sheetFormatPr baseColWidth="10" defaultColWidth="11.44140625" defaultRowHeight="14.4" x14ac:dyDescent="0.3"/>
  <cols>
    <col min="1" max="1" width="13.88671875" customWidth="1"/>
    <col min="2" max="2" width="39.5546875" customWidth="1"/>
    <col min="3" max="3" width="22.6640625" customWidth="1"/>
    <col min="4" max="4" width="19.44140625" bestFit="1" customWidth="1"/>
    <col min="5" max="5" width="18.33203125" bestFit="1" customWidth="1"/>
    <col min="6" max="6" width="19.33203125" bestFit="1" customWidth="1"/>
    <col min="7" max="7" width="20" customWidth="1"/>
    <col min="8" max="8" width="21.33203125" bestFit="1" customWidth="1"/>
    <col min="9" max="9" width="18.33203125" bestFit="1" customWidth="1"/>
    <col min="10" max="10" width="23.88671875" customWidth="1"/>
    <col min="11" max="11" width="20.88671875" customWidth="1"/>
    <col min="12" max="12" width="16.88671875" bestFit="1" customWidth="1"/>
    <col min="13" max="13" width="18.33203125" bestFit="1" customWidth="1"/>
    <col min="14" max="14" width="21.44140625" customWidth="1"/>
    <col min="15" max="15" width="21.33203125" bestFit="1" customWidth="1"/>
  </cols>
  <sheetData>
    <row r="1" spans="1:17" ht="27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4"/>
      <c r="O1" s="1"/>
    </row>
    <row r="2" spans="1:1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4"/>
      <c r="O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4"/>
      <c r="O3" s="1"/>
    </row>
    <row r="4" spans="1:17" ht="11.4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N4" s="4"/>
      <c r="O4" s="1"/>
    </row>
    <row r="5" spans="1:17" ht="42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O5" s="1"/>
    </row>
    <row r="6" spans="1:17" ht="22.5" customHeight="1" x14ac:dyDescent="0.3">
      <c r="A6" s="64" t="s">
        <v>1167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7" ht="22.5" customHeight="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7" s="15" customFormat="1" ht="130.5" customHeight="1" x14ac:dyDescent="0.3">
      <c r="A8" s="31" t="s">
        <v>1159</v>
      </c>
      <c r="B8" s="32" t="s">
        <v>1160</v>
      </c>
      <c r="C8" s="31" t="s">
        <v>0</v>
      </c>
      <c r="D8" s="31" t="s">
        <v>1</v>
      </c>
      <c r="E8" s="31" t="s">
        <v>2</v>
      </c>
      <c r="F8" s="31" t="s">
        <v>3</v>
      </c>
      <c r="G8" s="31" t="s">
        <v>4</v>
      </c>
      <c r="H8" s="31" t="s">
        <v>5</v>
      </c>
      <c r="I8" s="31" t="s">
        <v>6</v>
      </c>
      <c r="J8" s="31" t="s">
        <v>1163</v>
      </c>
      <c r="K8" s="31" t="s">
        <v>7</v>
      </c>
      <c r="L8" s="31" t="s">
        <v>8</v>
      </c>
      <c r="M8" s="31" t="s">
        <v>9</v>
      </c>
      <c r="N8" s="31" t="s">
        <v>1158</v>
      </c>
      <c r="O8" s="31" t="s">
        <v>1156</v>
      </c>
    </row>
    <row r="9" spans="1:17" ht="17.100000000000001" customHeight="1" x14ac:dyDescent="0.3">
      <c r="A9" s="33" t="s">
        <v>10</v>
      </c>
      <c r="B9" s="34" t="s">
        <v>11</v>
      </c>
      <c r="C9" s="35">
        <f>+'JULIO 25'!C9+'AGOSTO 25'!C9+'SEPTIEMBRE 25'!C9</f>
        <v>408261.64</v>
      </c>
      <c r="D9" s="35">
        <f>+'JULIO 25'!D9+'AGOSTO 25'!D9+'SEPTIEMBRE 25'!D9</f>
        <v>159424.79999999999</v>
      </c>
      <c r="E9" s="35">
        <f>+'JULIO 25'!E9+'AGOSTO 25'!E9+'SEPTIEMBRE 25'!E9</f>
        <v>6350.52</v>
      </c>
      <c r="F9" s="35">
        <f>+'JULIO 25'!F9+'AGOSTO 25'!F9+'SEPTIEMBRE 25'!F9</f>
        <v>25855.98</v>
      </c>
      <c r="G9" s="35">
        <f>+'JULIO 25'!G9+'AGOSTO 25'!G9+'SEPTIEMBRE 25'!G9</f>
        <v>5990.84</v>
      </c>
      <c r="H9" s="35">
        <f>+'JULIO 25'!H9+'AGOSTO 25'!H9+'SEPTIEMBRE 25'!H9</f>
        <v>2512.0499999999997</v>
      </c>
      <c r="I9" s="35">
        <f>+'JULIO 25'!I9+'AGOSTO 25'!I9+'SEPTIEMBRE 25'!I9</f>
        <v>4512.45</v>
      </c>
      <c r="J9" s="35">
        <f>+'AGOSTO 25'!J9</f>
        <v>3.75</v>
      </c>
      <c r="K9" s="35">
        <f>'JULIO 25'!J9+'AGOSTO 25'!K9+'SEPTIEMBRE 25'!J9</f>
        <v>1319.3700000000001</v>
      </c>
      <c r="L9" s="35">
        <f>+'JULIO 25'!K9+'AGOSTO 25'!L9+'SEPTIEMBRE 25'!K9</f>
        <v>402.03</v>
      </c>
      <c r="M9" s="35">
        <f>+'JULIO 25'!L9+'AGOSTO 25'!M9+'SEPTIEMBRE 25'!L9</f>
        <v>8599</v>
      </c>
      <c r="N9" s="35">
        <f>+'JULIO 25'!M9+'AGOSTO 25'!N9+'SEPTIEMBRE 25'!M9</f>
        <v>0</v>
      </c>
      <c r="O9" s="36">
        <f t="shared" ref="O9:O72" si="0">SUM(C9:N9)</f>
        <v>623232.42999999993</v>
      </c>
    </row>
    <row r="10" spans="1:17" ht="17.100000000000001" customHeight="1" x14ac:dyDescent="0.3">
      <c r="A10" s="37" t="s">
        <v>12</v>
      </c>
      <c r="B10" s="38" t="s">
        <v>13</v>
      </c>
      <c r="C10" s="35">
        <f>+'JULIO 25'!C10+'AGOSTO 25'!C10+'SEPTIEMBRE 25'!C10</f>
        <v>9616092.8100000005</v>
      </c>
      <c r="D10" s="35">
        <f>+'JULIO 25'!D10+'AGOSTO 25'!D10+'SEPTIEMBRE 25'!D10</f>
        <v>3537979.3200000003</v>
      </c>
      <c r="E10" s="35">
        <f>+'JULIO 25'!E10+'AGOSTO 25'!E10+'SEPTIEMBRE 25'!E10</f>
        <v>111205.29</v>
      </c>
      <c r="F10" s="35">
        <f>+'JULIO 25'!F10+'AGOSTO 25'!F10+'SEPTIEMBRE 25'!F10</f>
        <v>703209.38</v>
      </c>
      <c r="G10" s="35">
        <f>+'JULIO 25'!G10+'AGOSTO 25'!G10+'SEPTIEMBRE 25'!G10</f>
        <v>320090.49</v>
      </c>
      <c r="H10" s="35">
        <f>+'JULIO 25'!H10+'AGOSTO 25'!H10+'SEPTIEMBRE 25'!H10</f>
        <v>83804.799999999988</v>
      </c>
      <c r="I10" s="35">
        <f>+'JULIO 25'!I10+'AGOSTO 25'!I10+'SEPTIEMBRE 25'!I10</f>
        <v>254709.89</v>
      </c>
      <c r="J10" s="35">
        <f>+'AGOSTO 25'!J10</f>
        <v>211.8</v>
      </c>
      <c r="K10" s="35">
        <f>'JULIO 25'!J10+'AGOSTO 25'!K10+'SEPTIEMBRE 25'!J10</f>
        <v>17302.050000000003</v>
      </c>
      <c r="L10" s="35">
        <f>+'JULIO 25'!K10+'AGOSTO 25'!L10+'SEPTIEMBRE 25'!K10</f>
        <v>24142.519999999997</v>
      </c>
      <c r="M10" s="35">
        <f>+'JULIO 25'!L10+'AGOSTO 25'!M10+'SEPTIEMBRE 25'!L10</f>
        <v>716695</v>
      </c>
      <c r="N10" s="35">
        <f>+'JULIO 25'!M10+'AGOSTO 25'!N10+'SEPTIEMBRE 25'!M10</f>
        <v>122949.36000000002</v>
      </c>
      <c r="O10" s="36">
        <f t="shared" si="0"/>
        <v>15508392.710000003</v>
      </c>
      <c r="Q10" s="24"/>
    </row>
    <row r="11" spans="1:17" ht="17.100000000000001" customHeight="1" x14ac:dyDescent="0.3">
      <c r="A11" s="37" t="s">
        <v>14</v>
      </c>
      <c r="B11" s="38" t="s">
        <v>15</v>
      </c>
      <c r="C11" s="35">
        <f>+'JULIO 25'!C11+'AGOSTO 25'!C11+'SEPTIEMBRE 25'!C11</f>
        <v>645077.69000000006</v>
      </c>
      <c r="D11" s="35">
        <f>+'JULIO 25'!D11+'AGOSTO 25'!D11+'SEPTIEMBRE 25'!D11</f>
        <v>148696.79999999999</v>
      </c>
      <c r="E11" s="35">
        <f>+'JULIO 25'!E11+'AGOSTO 25'!E11+'SEPTIEMBRE 25'!E11</f>
        <v>8643</v>
      </c>
      <c r="F11" s="35">
        <f>+'JULIO 25'!F11+'AGOSTO 25'!F11+'SEPTIEMBRE 25'!F11</f>
        <v>44677.58</v>
      </c>
      <c r="G11" s="35">
        <f>+'JULIO 25'!G11+'AGOSTO 25'!G11+'SEPTIEMBRE 25'!G11</f>
        <v>18375.18</v>
      </c>
      <c r="H11" s="35">
        <f>+'JULIO 25'!H11+'AGOSTO 25'!H11+'SEPTIEMBRE 25'!H11</f>
        <v>4925.1399999999994</v>
      </c>
      <c r="I11" s="35">
        <f>+'JULIO 25'!I11+'AGOSTO 25'!I11+'SEPTIEMBRE 25'!I11</f>
        <v>13588.689999999999</v>
      </c>
      <c r="J11" s="35">
        <f>+'AGOSTO 25'!J11</f>
        <v>11.3</v>
      </c>
      <c r="K11" s="35">
        <f>'JULIO 25'!J11+'AGOSTO 25'!K11+'SEPTIEMBRE 25'!J11</f>
        <v>1561.41</v>
      </c>
      <c r="L11" s="35">
        <f>+'JULIO 25'!K11+'AGOSTO 25'!L11+'SEPTIEMBRE 25'!K11</f>
        <v>1201.5999999999999</v>
      </c>
      <c r="M11" s="35">
        <f>+'JULIO 25'!L11+'AGOSTO 25'!M11+'SEPTIEMBRE 25'!L11</f>
        <v>0</v>
      </c>
      <c r="N11" s="35">
        <f>+'JULIO 25'!M11+'AGOSTO 25'!N11+'SEPTIEMBRE 25'!M11</f>
        <v>0</v>
      </c>
      <c r="O11" s="36">
        <f t="shared" si="0"/>
        <v>886758.39</v>
      </c>
    </row>
    <row r="12" spans="1:17" ht="17.100000000000001" customHeight="1" x14ac:dyDescent="0.3">
      <c r="A12" s="37" t="s">
        <v>16</v>
      </c>
      <c r="B12" s="38" t="s">
        <v>17</v>
      </c>
      <c r="C12" s="35">
        <f>+'JULIO 25'!C12+'AGOSTO 25'!C12+'SEPTIEMBRE 25'!C12</f>
        <v>358057.22</v>
      </c>
      <c r="D12" s="35">
        <f>+'JULIO 25'!D12+'AGOSTO 25'!D12+'SEPTIEMBRE 25'!D12</f>
        <v>154581.79999999999</v>
      </c>
      <c r="E12" s="35">
        <f>+'JULIO 25'!E12+'AGOSTO 25'!E12+'SEPTIEMBRE 25'!E12</f>
        <v>4808.49</v>
      </c>
      <c r="F12" s="35">
        <f>+'JULIO 25'!F12+'AGOSTO 25'!F12+'SEPTIEMBRE 25'!F12</f>
        <v>24505.66</v>
      </c>
      <c r="G12" s="35">
        <f>+'JULIO 25'!G12+'AGOSTO 25'!G12+'SEPTIEMBRE 25'!G12</f>
        <v>7775.42</v>
      </c>
      <c r="H12" s="35">
        <f>+'JULIO 25'!H12+'AGOSTO 25'!H12+'SEPTIEMBRE 25'!H12</f>
        <v>2699.26</v>
      </c>
      <c r="I12" s="35">
        <f>+'JULIO 25'!I12+'AGOSTO 25'!I12+'SEPTIEMBRE 25'!I12</f>
        <v>6507.6200000000008</v>
      </c>
      <c r="J12" s="35">
        <f>+'AGOSTO 25'!J12</f>
        <v>5.41</v>
      </c>
      <c r="K12" s="35">
        <f>'JULIO 25'!J12+'AGOSTO 25'!K12+'SEPTIEMBRE 25'!J12</f>
        <v>958.02</v>
      </c>
      <c r="L12" s="35">
        <f>+'JULIO 25'!K12+'AGOSTO 25'!L12+'SEPTIEMBRE 25'!K12</f>
        <v>646.37</v>
      </c>
      <c r="M12" s="35">
        <f>+'JULIO 25'!L12+'AGOSTO 25'!M12+'SEPTIEMBRE 25'!L12</f>
        <v>52329</v>
      </c>
      <c r="N12" s="35">
        <f>+'JULIO 25'!M12+'AGOSTO 25'!N12+'SEPTIEMBRE 25'!M12</f>
        <v>0</v>
      </c>
      <c r="O12" s="36">
        <f t="shared" si="0"/>
        <v>612874.27</v>
      </c>
    </row>
    <row r="13" spans="1:17" ht="17.100000000000001" customHeight="1" x14ac:dyDescent="0.3">
      <c r="A13" s="37" t="s">
        <v>18</v>
      </c>
      <c r="B13" s="38" t="s">
        <v>19</v>
      </c>
      <c r="C13" s="35">
        <f>+'JULIO 25'!C13+'AGOSTO 25'!C13+'SEPTIEMBRE 25'!C13</f>
        <v>5982951.8200000003</v>
      </c>
      <c r="D13" s="35">
        <f>+'JULIO 25'!D13+'AGOSTO 25'!D13+'SEPTIEMBRE 25'!D13</f>
        <v>1866453.31</v>
      </c>
      <c r="E13" s="35">
        <f>+'JULIO 25'!E13+'AGOSTO 25'!E13+'SEPTIEMBRE 25'!E13</f>
        <v>65168.659999999996</v>
      </c>
      <c r="F13" s="35">
        <f>+'JULIO 25'!F13+'AGOSTO 25'!F13+'SEPTIEMBRE 25'!F13</f>
        <v>444586.99000000005</v>
      </c>
      <c r="G13" s="35">
        <f>+'JULIO 25'!G13+'AGOSTO 25'!G13+'SEPTIEMBRE 25'!G13</f>
        <v>106386.99</v>
      </c>
      <c r="H13" s="35">
        <f>+'JULIO 25'!H13+'AGOSTO 25'!H13+'SEPTIEMBRE 25'!H13</f>
        <v>54165.009999999995</v>
      </c>
      <c r="I13" s="35">
        <f>+'JULIO 25'!I13+'AGOSTO 25'!I13+'SEPTIEMBRE 25'!I13</f>
        <v>125489.43</v>
      </c>
      <c r="J13" s="35">
        <f>+'AGOSTO 25'!J13</f>
        <v>104.35</v>
      </c>
      <c r="K13" s="35">
        <f>'JULIO 25'!J13+'AGOSTO 25'!K13+'SEPTIEMBRE 25'!J13</f>
        <v>8818.44</v>
      </c>
      <c r="L13" s="35">
        <f>+'JULIO 25'!K13+'AGOSTO 25'!L13+'SEPTIEMBRE 25'!K13</f>
        <v>16292.39</v>
      </c>
      <c r="M13" s="35">
        <f>+'JULIO 25'!L13+'AGOSTO 25'!M13+'SEPTIEMBRE 25'!L13</f>
        <v>594754</v>
      </c>
      <c r="N13" s="35">
        <f>+'JULIO 25'!M13+'AGOSTO 25'!N13+'SEPTIEMBRE 25'!M13</f>
        <v>0</v>
      </c>
      <c r="O13" s="36">
        <f t="shared" si="0"/>
        <v>9265171.3900000006</v>
      </c>
    </row>
    <row r="14" spans="1:17" ht="17.100000000000001" customHeight="1" x14ac:dyDescent="0.3">
      <c r="A14" s="37" t="s">
        <v>20</v>
      </c>
      <c r="B14" s="38" t="s">
        <v>21</v>
      </c>
      <c r="C14" s="35">
        <f>+'JULIO 25'!C14+'AGOSTO 25'!C14+'SEPTIEMBRE 25'!C14</f>
        <v>6755877.540000001</v>
      </c>
      <c r="D14" s="35">
        <f>+'JULIO 25'!D14+'AGOSTO 25'!D14+'SEPTIEMBRE 25'!D14</f>
        <v>2088044.6800000002</v>
      </c>
      <c r="E14" s="35">
        <f>+'JULIO 25'!E14+'AGOSTO 25'!E14+'SEPTIEMBRE 25'!E14</f>
        <v>67756.31</v>
      </c>
      <c r="F14" s="35">
        <f>+'JULIO 25'!F14+'AGOSTO 25'!F14+'SEPTIEMBRE 25'!F14</f>
        <v>507040.12</v>
      </c>
      <c r="G14" s="35">
        <f>+'JULIO 25'!G14+'AGOSTO 25'!G14+'SEPTIEMBRE 25'!G14</f>
        <v>143851.52000000002</v>
      </c>
      <c r="H14" s="35">
        <f>+'JULIO 25'!H14+'AGOSTO 25'!H14+'SEPTIEMBRE 25'!H14</f>
        <v>63544.85</v>
      </c>
      <c r="I14" s="35">
        <f>+'JULIO 25'!I14+'AGOSTO 25'!I14+'SEPTIEMBRE 25'!I14</f>
        <v>158566.38</v>
      </c>
      <c r="J14" s="35">
        <f>+'AGOSTO 25'!J14</f>
        <v>131.85</v>
      </c>
      <c r="K14" s="35">
        <f>'JULIO 25'!J14+'AGOSTO 25'!K14+'SEPTIEMBRE 25'!J14</f>
        <v>8785.41</v>
      </c>
      <c r="L14" s="35">
        <f>+'JULIO 25'!K14+'AGOSTO 25'!L14+'SEPTIEMBRE 25'!K14</f>
        <v>19844.260000000002</v>
      </c>
      <c r="M14" s="35">
        <f>+'JULIO 25'!L14+'AGOSTO 25'!M14+'SEPTIEMBRE 25'!L14</f>
        <v>1329722</v>
      </c>
      <c r="N14" s="35">
        <f>+'JULIO 25'!M14+'AGOSTO 25'!N14+'SEPTIEMBRE 25'!M14</f>
        <v>0</v>
      </c>
      <c r="O14" s="36">
        <f t="shared" si="0"/>
        <v>11143164.92</v>
      </c>
    </row>
    <row r="15" spans="1:17" ht="17.100000000000001" customHeight="1" x14ac:dyDescent="0.3">
      <c r="A15" s="37" t="s">
        <v>22</v>
      </c>
      <c r="B15" s="38" t="s">
        <v>23</v>
      </c>
      <c r="C15" s="35">
        <f>+'JULIO 25'!C15+'AGOSTO 25'!C15+'SEPTIEMBRE 25'!C15</f>
        <v>802587.6399999999</v>
      </c>
      <c r="D15" s="35">
        <f>+'JULIO 25'!D15+'AGOSTO 25'!D15+'SEPTIEMBRE 25'!D15</f>
        <v>253389.84</v>
      </c>
      <c r="E15" s="35">
        <f>+'JULIO 25'!E15+'AGOSTO 25'!E15+'SEPTIEMBRE 25'!E15</f>
        <v>11264.69</v>
      </c>
      <c r="F15" s="35">
        <f>+'JULIO 25'!F15+'AGOSTO 25'!F15+'SEPTIEMBRE 25'!F15</f>
        <v>52328.7</v>
      </c>
      <c r="G15" s="35">
        <f>+'JULIO 25'!G15+'AGOSTO 25'!G15+'SEPTIEMBRE 25'!G15</f>
        <v>17704.98</v>
      </c>
      <c r="H15" s="35">
        <f>+'JULIO 25'!H15+'AGOSTO 25'!H15+'SEPTIEMBRE 25'!H15</f>
        <v>5488.84</v>
      </c>
      <c r="I15" s="35">
        <f>+'JULIO 25'!I15+'AGOSTO 25'!I15+'SEPTIEMBRE 25'!I15</f>
        <v>12777.740000000002</v>
      </c>
      <c r="J15" s="35">
        <f>+'AGOSTO 25'!J15</f>
        <v>10.63</v>
      </c>
      <c r="K15" s="35">
        <f>'JULIO 25'!J15+'AGOSTO 25'!K15+'SEPTIEMBRE 25'!J15</f>
        <v>2240.31</v>
      </c>
      <c r="L15" s="35">
        <f>+'JULIO 25'!K15+'AGOSTO 25'!L15+'SEPTIEMBRE 25'!K15</f>
        <v>1129.8800000000001</v>
      </c>
      <c r="M15" s="35">
        <f>+'JULIO 25'!L15+'AGOSTO 25'!M15+'SEPTIEMBRE 25'!L15</f>
        <v>0</v>
      </c>
      <c r="N15" s="35">
        <f>+'JULIO 25'!M15+'AGOSTO 25'!N15+'SEPTIEMBRE 25'!M15</f>
        <v>0</v>
      </c>
      <c r="O15" s="36">
        <f t="shared" si="0"/>
        <v>1158923.2499999998</v>
      </c>
    </row>
    <row r="16" spans="1:17" ht="17.100000000000001" customHeight="1" x14ac:dyDescent="0.3">
      <c r="A16" s="37" t="s">
        <v>24</v>
      </c>
      <c r="B16" s="38" t="s">
        <v>25</v>
      </c>
      <c r="C16" s="35">
        <f>+'JULIO 25'!C16+'AGOSTO 25'!C16+'SEPTIEMBRE 25'!C16</f>
        <v>405372.97</v>
      </c>
      <c r="D16" s="35">
        <f>+'JULIO 25'!D16+'AGOSTO 25'!D16+'SEPTIEMBRE 25'!D16</f>
        <v>169819.06</v>
      </c>
      <c r="E16" s="35">
        <f>+'JULIO 25'!E16+'AGOSTO 25'!E16+'SEPTIEMBRE 25'!E16</f>
        <v>5382.18</v>
      </c>
      <c r="F16" s="35">
        <f>+'JULIO 25'!F16+'AGOSTO 25'!F16+'SEPTIEMBRE 25'!F16</f>
        <v>27321.32</v>
      </c>
      <c r="G16" s="35">
        <f>+'JULIO 25'!G16+'AGOSTO 25'!G16+'SEPTIEMBRE 25'!G16</f>
        <v>5201.4799999999996</v>
      </c>
      <c r="H16" s="35">
        <f>+'JULIO 25'!H16+'AGOSTO 25'!H16+'SEPTIEMBRE 25'!H16</f>
        <v>2978.32</v>
      </c>
      <c r="I16" s="35">
        <f>+'JULIO 25'!I16+'AGOSTO 25'!I16+'SEPTIEMBRE 25'!I16</f>
        <v>5604.12</v>
      </c>
      <c r="J16" s="35">
        <f>+'AGOSTO 25'!J16</f>
        <v>4.66</v>
      </c>
      <c r="K16" s="35">
        <f>'JULIO 25'!J16+'AGOSTO 25'!K16+'SEPTIEMBRE 25'!J16</f>
        <v>950.69999999999993</v>
      </c>
      <c r="L16" s="35">
        <f>+'JULIO 25'!K16+'AGOSTO 25'!L16+'SEPTIEMBRE 25'!K16</f>
        <v>694.58</v>
      </c>
      <c r="M16" s="35">
        <f>+'JULIO 25'!L16+'AGOSTO 25'!M16+'SEPTIEMBRE 25'!L16</f>
        <v>0</v>
      </c>
      <c r="N16" s="35">
        <f>+'JULIO 25'!M16+'AGOSTO 25'!N16+'SEPTIEMBRE 25'!M16</f>
        <v>0</v>
      </c>
      <c r="O16" s="36">
        <f t="shared" si="0"/>
        <v>623329.3899999999</v>
      </c>
    </row>
    <row r="17" spans="1:15" ht="17.100000000000001" customHeight="1" x14ac:dyDescent="0.3">
      <c r="A17" s="37" t="s">
        <v>26</v>
      </c>
      <c r="B17" s="38" t="s">
        <v>27</v>
      </c>
      <c r="C17" s="35">
        <f>+'JULIO 25'!C17+'AGOSTO 25'!C17+'SEPTIEMBRE 25'!C17</f>
        <v>1453445.53</v>
      </c>
      <c r="D17" s="35">
        <f>+'JULIO 25'!D17+'AGOSTO 25'!D17+'SEPTIEMBRE 25'!D17</f>
        <v>501067.86</v>
      </c>
      <c r="E17" s="35">
        <f>+'JULIO 25'!E17+'AGOSTO 25'!E17+'SEPTIEMBRE 25'!E17</f>
        <v>16799.43</v>
      </c>
      <c r="F17" s="35">
        <f>+'JULIO 25'!F17+'AGOSTO 25'!F17+'SEPTIEMBRE 25'!F17</f>
        <v>101275.21</v>
      </c>
      <c r="G17" s="35">
        <f>+'JULIO 25'!G17+'AGOSTO 25'!G17+'SEPTIEMBRE 25'!G17</f>
        <v>48757.72</v>
      </c>
      <c r="H17" s="35">
        <f>+'JULIO 25'!H17+'AGOSTO 25'!H17+'SEPTIEMBRE 25'!H17</f>
        <v>11915.2</v>
      </c>
      <c r="I17" s="35">
        <f>+'JULIO 25'!I17+'AGOSTO 25'!I17+'SEPTIEMBRE 25'!I17</f>
        <v>36583.29</v>
      </c>
      <c r="J17" s="35">
        <f>+'AGOSTO 25'!J17</f>
        <v>30.42</v>
      </c>
      <c r="K17" s="35">
        <f>'JULIO 25'!J17+'AGOSTO 25'!K17+'SEPTIEMBRE 25'!J17</f>
        <v>3000.7799999999997</v>
      </c>
      <c r="L17" s="35">
        <f>+'JULIO 25'!K17+'AGOSTO 25'!L17+'SEPTIEMBRE 25'!K17</f>
        <v>3234.91</v>
      </c>
      <c r="M17" s="35">
        <f>+'JULIO 25'!L17+'AGOSTO 25'!M17+'SEPTIEMBRE 25'!L17</f>
        <v>0</v>
      </c>
      <c r="N17" s="35">
        <f>+'JULIO 25'!M17+'AGOSTO 25'!N17+'SEPTIEMBRE 25'!M17</f>
        <v>0</v>
      </c>
      <c r="O17" s="36">
        <f t="shared" si="0"/>
        <v>2176110.35</v>
      </c>
    </row>
    <row r="18" spans="1:15" ht="17.100000000000001" customHeight="1" x14ac:dyDescent="0.3">
      <c r="A18" s="37" t="s">
        <v>28</v>
      </c>
      <c r="B18" s="38" t="s">
        <v>29</v>
      </c>
      <c r="C18" s="35">
        <f>+'JULIO 25'!C18+'AGOSTO 25'!C18+'SEPTIEMBRE 25'!C18</f>
        <v>4754698.76</v>
      </c>
      <c r="D18" s="35">
        <f>+'JULIO 25'!D18+'AGOSTO 25'!D18+'SEPTIEMBRE 25'!D18</f>
        <v>614082.39</v>
      </c>
      <c r="E18" s="35">
        <f>+'JULIO 25'!E18+'AGOSTO 25'!E18+'SEPTIEMBRE 25'!E18</f>
        <v>50113.850000000006</v>
      </c>
      <c r="F18" s="35">
        <f>+'JULIO 25'!F18+'AGOSTO 25'!F18+'SEPTIEMBRE 25'!F18</f>
        <v>385620.36</v>
      </c>
      <c r="G18" s="35">
        <f>+'JULIO 25'!G18+'AGOSTO 25'!G18+'SEPTIEMBRE 25'!G18</f>
        <v>93748.99</v>
      </c>
      <c r="H18" s="35">
        <f>+'JULIO 25'!H18+'AGOSTO 25'!H18+'SEPTIEMBRE 25'!H18</f>
        <v>48598.65</v>
      </c>
      <c r="I18" s="35">
        <f>+'JULIO 25'!I18+'AGOSTO 25'!I18+'SEPTIEMBRE 25'!I18</f>
        <v>118655.01</v>
      </c>
      <c r="J18" s="35">
        <f>+'AGOSTO 25'!J18</f>
        <v>98.67</v>
      </c>
      <c r="K18" s="35">
        <f>'JULIO 25'!J18+'AGOSTO 25'!K18+'SEPTIEMBRE 25'!J18</f>
        <v>5441.58</v>
      </c>
      <c r="L18" s="35">
        <f>+'JULIO 25'!K18+'AGOSTO 25'!L18+'SEPTIEMBRE 25'!K18</f>
        <v>16006.320000000002</v>
      </c>
      <c r="M18" s="35">
        <f>+'JULIO 25'!L18+'AGOSTO 25'!M18+'SEPTIEMBRE 25'!L18</f>
        <v>488661</v>
      </c>
      <c r="N18" s="35">
        <f>+'JULIO 25'!M18+'AGOSTO 25'!N18+'SEPTIEMBRE 25'!M18</f>
        <v>0</v>
      </c>
      <c r="O18" s="36">
        <f t="shared" si="0"/>
        <v>6575725.5800000001</v>
      </c>
    </row>
    <row r="19" spans="1:15" ht="17.100000000000001" customHeight="1" x14ac:dyDescent="0.3">
      <c r="A19" s="37" t="s">
        <v>30</v>
      </c>
      <c r="B19" s="38" t="s">
        <v>31</v>
      </c>
      <c r="C19" s="35">
        <f>+'JULIO 25'!C19+'AGOSTO 25'!C19+'SEPTIEMBRE 25'!C19</f>
        <v>410316.80000000005</v>
      </c>
      <c r="D19" s="35">
        <f>+'JULIO 25'!D19+'AGOSTO 25'!D19+'SEPTIEMBRE 25'!D19</f>
        <v>118720.79999999999</v>
      </c>
      <c r="E19" s="35">
        <f>+'JULIO 25'!E19+'AGOSTO 25'!E19+'SEPTIEMBRE 25'!E19</f>
        <v>5823.27</v>
      </c>
      <c r="F19" s="35">
        <f>+'JULIO 25'!F19+'AGOSTO 25'!F19+'SEPTIEMBRE 25'!F19</f>
        <v>27879.01</v>
      </c>
      <c r="G19" s="35">
        <f>+'JULIO 25'!G19+'AGOSTO 25'!G19+'SEPTIEMBRE 25'!G19</f>
        <v>10147.289999999999</v>
      </c>
      <c r="H19" s="35">
        <f>+'JULIO 25'!H19+'AGOSTO 25'!H19+'SEPTIEMBRE 25'!H19</f>
        <v>2962.5</v>
      </c>
      <c r="I19" s="35">
        <f>+'JULIO 25'!I19+'AGOSTO 25'!I19+'SEPTIEMBRE 25'!I19</f>
        <v>7480.8600000000006</v>
      </c>
      <c r="J19" s="35">
        <f>+'AGOSTO 25'!J19</f>
        <v>6.22</v>
      </c>
      <c r="K19" s="35">
        <f>'JULIO 25'!J19+'AGOSTO 25'!K19+'SEPTIEMBRE 25'!J19</f>
        <v>1093.83</v>
      </c>
      <c r="L19" s="35">
        <f>+'JULIO 25'!K19+'AGOSTO 25'!L19+'SEPTIEMBRE 25'!K19</f>
        <v>661.61</v>
      </c>
      <c r="M19" s="35">
        <f>+'JULIO 25'!L19+'AGOSTO 25'!M19+'SEPTIEMBRE 25'!L19</f>
        <v>0</v>
      </c>
      <c r="N19" s="35">
        <f>+'JULIO 25'!M19+'AGOSTO 25'!N19+'SEPTIEMBRE 25'!M19</f>
        <v>0</v>
      </c>
      <c r="O19" s="36">
        <f t="shared" si="0"/>
        <v>585092.19000000006</v>
      </c>
    </row>
    <row r="20" spans="1:15" ht="17.100000000000001" customHeight="1" x14ac:dyDescent="0.3">
      <c r="A20" s="37" t="s">
        <v>32</v>
      </c>
      <c r="B20" s="38" t="s">
        <v>33</v>
      </c>
      <c r="C20" s="35">
        <f>+'JULIO 25'!C20+'AGOSTO 25'!C20+'SEPTIEMBRE 25'!C20</f>
        <v>2150668.8899999997</v>
      </c>
      <c r="D20" s="35">
        <f>+'JULIO 25'!D20+'AGOSTO 25'!D20+'SEPTIEMBRE 25'!D20</f>
        <v>344320.33999999997</v>
      </c>
      <c r="E20" s="35">
        <f>+'JULIO 25'!E20+'AGOSTO 25'!E20+'SEPTIEMBRE 25'!E20</f>
        <v>25393.590000000004</v>
      </c>
      <c r="F20" s="35">
        <f>+'JULIO 25'!F20+'AGOSTO 25'!F20+'SEPTIEMBRE 25'!F20</f>
        <v>158873.31</v>
      </c>
      <c r="G20" s="35">
        <f>+'JULIO 25'!G20+'AGOSTO 25'!G20+'SEPTIEMBRE 25'!G20</f>
        <v>82451.929999999993</v>
      </c>
      <c r="H20" s="35">
        <f>+'JULIO 25'!H20+'AGOSTO 25'!H20+'SEPTIEMBRE 25'!H20</f>
        <v>18853.190000000002</v>
      </c>
      <c r="I20" s="35">
        <f>+'JULIO 25'!I20+'AGOSTO 25'!I20+'SEPTIEMBRE 25'!I20</f>
        <v>60424.509999999995</v>
      </c>
      <c r="J20" s="35">
        <f>+'AGOSTO 25'!J20</f>
        <v>50.24</v>
      </c>
      <c r="K20" s="35">
        <f>'JULIO 25'!J20+'AGOSTO 25'!K20+'SEPTIEMBRE 25'!J20</f>
        <v>3894.0299999999997</v>
      </c>
      <c r="L20" s="35">
        <f>+'JULIO 25'!K20+'AGOSTO 25'!L20+'SEPTIEMBRE 25'!K20</f>
        <v>5443.55</v>
      </c>
      <c r="M20" s="35">
        <f>+'JULIO 25'!L20+'AGOSTO 25'!M20+'SEPTIEMBRE 25'!L20</f>
        <v>0</v>
      </c>
      <c r="N20" s="35">
        <f>+'JULIO 25'!M20+'AGOSTO 25'!N20+'SEPTIEMBRE 25'!M20</f>
        <v>0</v>
      </c>
      <c r="O20" s="36">
        <f t="shared" si="0"/>
        <v>2850373.5799999991</v>
      </c>
    </row>
    <row r="21" spans="1:15" ht="17.100000000000001" customHeight="1" x14ac:dyDescent="0.3">
      <c r="A21" s="37" t="s">
        <v>34</v>
      </c>
      <c r="B21" s="38" t="s">
        <v>35</v>
      </c>
      <c r="C21" s="35">
        <f>+'JULIO 25'!C21+'AGOSTO 25'!C21+'SEPTIEMBRE 25'!C21</f>
        <v>1415377.04</v>
      </c>
      <c r="D21" s="35">
        <f>+'JULIO 25'!D21+'AGOSTO 25'!D21+'SEPTIEMBRE 25'!D21</f>
        <v>604589.32000000007</v>
      </c>
      <c r="E21" s="35">
        <f>+'JULIO 25'!E21+'AGOSTO 25'!E21+'SEPTIEMBRE 25'!E21</f>
        <v>17045.150000000001</v>
      </c>
      <c r="F21" s="35">
        <f>+'JULIO 25'!F21+'AGOSTO 25'!F21+'SEPTIEMBRE 25'!F21</f>
        <v>98395.01</v>
      </c>
      <c r="G21" s="35">
        <f>+'JULIO 25'!G21+'AGOSTO 25'!G21+'SEPTIEMBRE 25'!G21</f>
        <v>21303.22</v>
      </c>
      <c r="H21" s="35">
        <f>+'JULIO 25'!H21+'AGOSTO 25'!H21+'SEPTIEMBRE 25'!H21</f>
        <v>11385.55</v>
      </c>
      <c r="I21" s="35">
        <f>+'JULIO 25'!I21+'AGOSTO 25'!I21+'SEPTIEMBRE 25'!I21</f>
        <v>23867.57</v>
      </c>
      <c r="J21" s="35">
        <f>+'AGOSTO 25'!J21</f>
        <v>19.850000000000001</v>
      </c>
      <c r="K21" s="35">
        <f>'JULIO 25'!J21+'AGOSTO 25'!K21+'SEPTIEMBRE 25'!J21</f>
        <v>3077.34</v>
      </c>
      <c r="L21" s="35">
        <f>+'JULIO 25'!K21+'AGOSTO 25'!L21+'SEPTIEMBRE 25'!K21</f>
        <v>3010.42</v>
      </c>
      <c r="M21" s="35">
        <f>+'JULIO 25'!L21+'AGOSTO 25'!M21+'SEPTIEMBRE 25'!L21</f>
        <v>27426</v>
      </c>
      <c r="N21" s="35">
        <f>+'JULIO 25'!M21+'AGOSTO 25'!N21+'SEPTIEMBRE 25'!M21</f>
        <v>0</v>
      </c>
      <c r="O21" s="36">
        <f t="shared" si="0"/>
        <v>2225496.4699999997</v>
      </c>
    </row>
    <row r="22" spans="1:15" ht="17.100000000000001" customHeight="1" x14ac:dyDescent="0.3">
      <c r="A22" s="37" t="s">
        <v>36</v>
      </c>
      <c r="B22" s="38" t="s">
        <v>37</v>
      </c>
      <c r="C22" s="35">
        <f>+'JULIO 25'!C22+'AGOSTO 25'!C22+'SEPTIEMBRE 25'!C22</f>
        <v>10548657.67</v>
      </c>
      <c r="D22" s="35">
        <f>+'JULIO 25'!D22+'AGOSTO 25'!D22+'SEPTIEMBRE 25'!D22</f>
        <v>2875154.09</v>
      </c>
      <c r="E22" s="35">
        <f>+'JULIO 25'!E22+'AGOSTO 25'!E22+'SEPTIEMBRE 25'!E22</f>
        <v>114680.92</v>
      </c>
      <c r="F22" s="35">
        <f>+'JULIO 25'!F22+'AGOSTO 25'!F22+'SEPTIEMBRE 25'!F22</f>
        <v>770049.39</v>
      </c>
      <c r="G22" s="35">
        <f>+'JULIO 25'!G22+'AGOSTO 25'!G22+'SEPTIEMBRE 25'!G22</f>
        <v>194266.7</v>
      </c>
      <c r="H22" s="35">
        <f>+'JULIO 25'!H22+'AGOSTO 25'!H22+'SEPTIEMBRE 25'!H22</f>
        <v>95414.6</v>
      </c>
      <c r="I22" s="35">
        <f>+'JULIO 25'!I22+'AGOSTO 25'!I22+'SEPTIEMBRE 25'!I22</f>
        <v>222460.76999999996</v>
      </c>
      <c r="J22" s="35">
        <f>+'AGOSTO 25'!J22</f>
        <v>184.98</v>
      </c>
      <c r="K22" s="35">
        <f>'JULIO 25'!J22+'AGOSTO 25'!K22+'SEPTIEMBRE 25'!J22</f>
        <v>21092.25</v>
      </c>
      <c r="L22" s="35">
        <f>+'JULIO 25'!K22+'AGOSTO 25'!L22+'SEPTIEMBRE 25'!K22</f>
        <v>28235.52</v>
      </c>
      <c r="M22" s="35">
        <f>+'JULIO 25'!L22+'AGOSTO 25'!M22+'SEPTIEMBRE 25'!L22</f>
        <v>461538</v>
      </c>
      <c r="N22" s="35">
        <f>+'JULIO 25'!M22+'AGOSTO 25'!N22+'SEPTIEMBRE 25'!M22</f>
        <v>0</v>
      </c>
      <c r="O22" s="36">
        <f t="shared" si="0"/>
        <v>15331734.889999999</v>
      </c>
    </row>
    <row r="23" spans="1:15" ht="17.100000000000001" customHeight="1" x14ac:dyDescent="0.3">
      <c r="A23" s="37" t="s">
        <v>38</v>
      </c>
      <c r="B23" s="38" t="s">
        <v>39</v>
      </c>
      <c r="C23" s="35">
        <f>+'JULIO 25'!C23+'AGOSTO 25'!C23+'SEPTIEMBRE 25'!C23</f>
        <v>1207746.96</v>
      </c>
      <c r="D23" s="35">
        <f>+'JULIO 25'!D23+'AGOSTO 25'!D23+'SEPTIEMBRE 25'!D23</f>
        <v>454181.45</v>
      </c>
      <c r="E23" s="35">
        <f>+'JULIO 25'!E23+'AGOSTO 25'!E23+'SEPTIEMBRE 25'!E23</f>
        <v>15424.609999999999</v>
      </c>
      <c r="F23" s="35">
        <f>+'JULIO 25'!F23+'AGOSTO 25'!F23+'SEPTIEMBRE 25'!F23</f>
        <v>86377.24</v>
      </c>
      <c r="G23" s="35">
        <f>+'JULIO 25'!G23+'AGOSTO 25'!G23+'SEPTIEMBRE 25'!G23</f>
        <v>39445.050000000003</v>
      </c>
      <c r="H23" s="35">
        <f>+'JULIO 25'!H23+'AGOSTO 25'!H23+'SEPTIEMBRE 25'!H23</f>
        <v>9841.93</v>
      </c>
      <c r="I23" s="35">
        <f>+'JULIO 25'!I23+'AGOSTO 25'!I23+'SEPTIEMBRE 25'!I23</f>
        <v>28994.43</v>
      </c>
      <c r="J23" s="35">
        <f>+'AGOSTO 25'!J23</f>
        <v>24.11</v>
      </c>
      <c r="K23" s="35">
        <f>'JULIO 25'!J23+'AGOSTO 25'!K23+'SEPTIEMBRE 25'!J23</f>
        <v>2605.0500000000002</v>
      </c>
      <c r="L23" s="35">
        <f>+'JULIO 25'!K23+'AGOSTO 25'!L23+'SEPTIEMBRE 25'!K23</f>
        <v>2613.3000000000002</v>
      </c>
      <c r="M23" s="35">
        <f>+'JULIO 25'!L23+'AGOSTO 25'!M23+'SEPTIEMBRE 25'!L23</f>
        <v>163725</v>
      </c>
      <c r="N23" s="35">
        <f>+'JULIO 25'!M23+'AGOSTO 25'!N23+'SEPTIEMBRE 25'!M23</f>
        <v>0</v>
      </c>
      <c r="O23" s="36">
        <f t="shared" si="0"/>
        <v>2010979.1300000001</v>
      </c>
    </row>
    <row r="24" spans="1:15" ht="17.100000000000001" customHeight="1" x14ac:dyDescent="0.3">
      <c r="A24" s="37" t="s">
        <v>40</v>
      </c>
      <c r="B24" s="38" t="s">
        <v>41</v>
      </c>
      <c r="C24" s="35">
        <f>+'JULIO 25'!C24+'AGOSTO 25'!C24+'SEPTIEMBRE 25'!C24</f>
        <v>1909611.04</v>
      </c>
      <c r="D24" s="35">
        <f>+'JULIO 25'!D24+'AGOSTO 25'!D24+'SEPTIEMBRE 25'!D24</f>
        <v>223071.59999999998</v>
      </c>
      <c r="E24" s="35">
        <f>+'JULIO 25'!E24+'AGOSTO 25'!E24+'SEPTIEMBRE 25'!E24</f>
        <v>22930.05</v>
      </c>
      <c r="F24" s="35">
        <f>+'JULIO 25'!F24+'AGOSTO 25'!F24+'SEPTIEMBRE 25'!F24</f>
        <v>140384.60999999999</v>
      </c>
      <c r="G24" s="35">
        <f>+'JULIO 25'!G24+'AGOSTO 25'!G24+'SEPTIEMBRE 25'!G24</f>
        <v>72636.599999999991</v>
      </c>
      <c r="H24" s="35">
        <f>+'JULIO 25'!H24+'AGOSTO 25'!H24+'SEPTIEMBRE 25'!H24</f>
        <v>16534.900000000001</v>
      </c>
      <c r="I24" s="35">
        <f>+'JULIO 25'!I24+'AGOSTO 25'!I24+'SEPTIEMBRE 25'!I24</f>
        <v>51980.33</v>
      </c>
      <c r="J24" s="35">
        <f>+'AGOSTO 25'!J24</f>
        <v>43.22</v>
      </c>
      <c r="K24" s="35">
        <f>'JULIO 25'!J24+'AGOSTO 25'!K24+'SEPTIEMBRE 25'!J24</f>
        <v>3587.58</v>
      </c>
      <c r="L24" s="35">
        <f>+'JULIO 25'!K24+'AGOSTO 25'!L24+'SEPTIEMBRE 25'!K24</f>
        <v>4709.6100000000006</v>
      </c>
      <c r="M24" s="35">
        <f>+'JULIO 25'!L24+'AGOSTO 25'!M24+'SEPTIEMBRE 25'!L24</f>
        <v>0</v>
      </c>
      <c r="N24" s="35">
        <f>+'JULIO 25'!M24+'AGOSTO 25'!N24+'SEPTIEMBRE 25'!M24</f>
        <v>0</v>
      </c>
      <c r="O24" s="36">
        <f t="shared" si="0"/>
        <v>2445489.54</v>
      </c>
    </row>
    <row r="25" spans="1:15" ht="17.100000000000001" customHeight="1" x14ac:dyDescent="0.3">
      <c r="A25" s="37" t="s">
        <v>42</v>
      </c>
      <c r="B25" s="38" t="s">
        <v>43</v>
      </c>
      <c r="C25" s="35">
        <f>+'JULIO 25'!C25+'AGOSTO 25'!C25+'SEPTIEMBRE 25'!C25</f>
        <v>878054.25</v>
      </c>
      <c r="D25" s="35">
        <f>+'JULIO 25'!D25+'AGOSTO 25'!D25+'SEPTIEMBRE 25'!D25</f>
        <v>149044.20000000001</v>
      </c>
      <c r="E25" s="35">
        <f>+'JULIO 25'!E25+'AGOSTO 25'!E25+'SEPTIEMBRE 25'!E25</f>
        <v>11361.21</v>
      </c>
      <c r="F25" s="35">
        <f>+'JULIO 25'!F25+'AGOSTO 25'!F25+'SEPTIEMBRE 25'!F25</f>
        <v>61676.05</v>
      </c>
      <c r="G25" s="35">
        <f>+'JULIO 25'!G25+'AGOSTO 25'!G25+'SEPTIEMBRE 25'!G25</f>
        <v>26081.72</v>
      </c>
      <c r="H25" s="35">
        <f>+'JULIO 25'!H25+'AGOSTO 25'!H25+'SEPTIEMBRE 25'!H25</f>
        <v>6942.16</v>
      </c>
      <c r="I25" s="35">
        <f>+'JULIO 25'!I25+'AGOSTO 25'!I25+'SEPTIEMBRE 25'!I25</f>
        <v>19616.240000000002</v>
      </c>
      <c r="J25" s="35">
        <f>+'AGOSTO 25'!J25</f>
        <v>16.309999999999999</v>
      </c>
      <c r="K25" s="35">
        <f>'JULIO 25'!J25+'AGOSTO 25'!K25+'SEPTIEMBRE 25'!J25</f>
        <v>1979.28</v>
      </c>
      <c r="L25" s="35">
        <f>+'JULIO 25'!K25+'AGOSTO 25'!L25+'SEPTIEMBRE 25'!K25</f>
        <v>1778.48</v>
      </c>
      <c r="M25" s="35">
        <f>+'JULIO 25'!L25+'AGOSTO 25'!M25+'SEPTIEMBRE 25'!L25</f>
        <v>0</v>
      </c>
      <c r="N25" s="35">
        <f>+'JULIO 25'!M25+'AGOSTO 25'!N25+'SEPTIEMBRE 25'!M25</f>
        <v>0</v>
      </c>
      <c r="O25" s="36">
        <f t="shared" si="0"/>
        <v>1156549.8999999999</v>
      </c>
    </row>
    <row r="26" spans="1:15" ht="17.100000000000001" customHeight="1" x14ac:dyDescent="0.3">
      <c r="A26" s="37" t="s">
        <v>44</v>
      </c>
      <c r="B26" s="38" t="s">
        <v>45</v>
      </c>
      <c r="C26" s="35">
        <f>+'JULIO 25'!C26+'AGOSTO 25'!C26+'SEPTIEMBRE 25'!C26</f>
        <v>357100.86</v>
      </c>
      <c r="D26" s="35">
        <f>+'JULIO 25'!D26+'AGOSTO 25'!D26+'SEPTIEMBRE 25'!D26</f>
        <v>195350.77</v>
      </c>
      <c r="E26" s="35">
        <f>+'JULIO 25'!E26+'AGOSTO 25'!E26+'SEPTIEMBRE 25'!E26</f>
        <v>5342.08</v>
      </c>
      <c r="F26" s="35">
        <f>+'JULIO 25'!F26+'AGOSTO 25'!F26+'SEPTIEMBRE 25'!F26</f>
        <v>23917.58</v>
      </c>
      <c r="G26" s="35">
        <f>+'JULIO 25'!G26+'AGOSTO 25'!G26+'SEPTIEMBRE 25'!G26</f>
        <v>5350.15</v>
      </c>
      <c r="H26" s="35">
        <f>+'JULIO 25'!H26+'AGOSTO 25'!H26+'SEPTIEMBRE 25'!H26</f>
        <v>2467.7399999999998</v>
      </c>
      <c r="I26" s="35">
        <f>+'JULIO 25'!I26+'AGOSTO 25'!I26+'SEPTIEMBRE 25'!I26</f>
        <v>4737.03</v>
      </c>
      <c r="J26" s="35">
        <f>+'AGOSTO 25'!J26</f>
        <v>3.94</v>
      </c>
      <c r="K26" s="35">
        <f>'JULIO 25'!J26+'AGOSTO 25'!K26+'SEPTIEMBRE 25'!J26</f>
        <v>1100.4000000000001</v>
      </c>
      <c r="L26" s="35">
        <f>+'JULIO 25'!K26+'AGOSTO 25'!L26+'SEPTIEMBRE 25'!K26</f>
        <v>504.34000000000003</v>
      </c>
      <c r="M26" s="35">
        <f>+'JULIO 25'!L26+'AGOSTO 25'!M26+'SEPTIEMBRE 25'!L26</f>
        <v>8466</v>
      </c>
      <c r="N26" s="35">
        <f>+'JULIO 25'!M26+'AGOSTO 25'!N26+'SEPTIEMBRE 25'!M26</f>
        <v>0</v>
      </c>
      <c r="O26" s="36">
        <f t="shared" si="0"/>
        <v>604340.8899999999</v>
      </c>
    </row>
    <row r="27" spans="1:15" ht="17.100000000000001" customHeight="1" x14ac:dyDescent="0.3">
      <c r="A27" s="37" t="s">
        <v>46</v>
      </c>
      <c r="B27" s="38" t="s">
        <v>47</v>
      </c>
      <c r="C27" s="35">
        <f>+'JULIO 25'!C27+'AGOSTO 25'!C27+'SEPTIEMBRE 25'!C27</f>
        <v>720695.19000000006</v>
      </c>
      <c r="D27" s="35">
        <f>+'JULIO 25'!D27+'AGOSTO 25'!D27+'SEPTIEMBRE 25'!D27</f>
        <v>142885.79999999999</v>
      </c>
      <c r="E27" s="35">
        <f>+'JULIO 25'!E27+'AGOSTO 25'!E27+'SEPTIEMBRE 25'!E27</f>
        <v>9604.9700000000012</v>
      </c>
      <c r="F27" s="35">
        <f>+'JULIO 25'!F27+'AGOSTO 25'!F27+'SEPTIEMBRE 25'!F27</f>
        <v>49482.260000000009</v>
      </c>
      <c r="G27" s="35">
        <f>+'JULIO 25'!G27+'AGOSTO 25'!G27+'SEPTIEMBRE 25'!G27</f>
        <v>19699.5</v>
      </c>
      <c r="H27" s="35">
        <f>+'JULIO 25'!H27+'AGOSTO 25'!H27+'SEPTIEMBRE 25'!H27</f>
        <v>5448.75</v>
      </c>
      <c r="I27" s="35">
        <f>+'JULIO 25'!I27+'AGOSTO 25'!I27+'SEPTIEMBRE 25'!I27</f>
        <v>14769.09</v>
      </c>
      <c r="J27" s="35">
        <f>+'AGOSTO 25'!J27</f>
        <v>12.28</v>
      </c>
      <c r="K27" s="35">
        <f>'JULIO 25'!J27+'AGOSTO 25'!K27+'SEPTIEMBRE 25'!J27</f>
        <v>1757.79</v>
      </c>
      <c r="L27" s="35">
        <f>+'JULIO 25'!K27+'AGOSTO 25'!L27+'SEPTIEMBRE 25'!K27</f>
        <v>1314.94</v>
      </c>
      <c r="M27" s="35">
        <f>+'JULIO 25'!L27+'AGOSTO 25'!M27+'SEPTIEMBRE 25'!L27</f>
        <v>0</v>
      </c>
      <c r="N27" s="35">
        <f>+'JULIO 25'!M27+'AGOSTO 25'!N27+'SEPTIEMBRE 25'!M27</f>
        <v>0</v>
      </c>
      <c r="O27" s="36">
        <f t="shared" si="0"/>
        <v>965670.57</v>
      </c>
    </row>
    <row r="28" spans="1:15" ht="17.100000000000001" customHeight="1" x14ac:dyDescent="0.3">
      <c r="A28" s="37" t="s">
        <v>48</v>
      </c>
      <c r="B28" s="38" t="s">
        <v>49</v>
      </c>
      <c r="C28" s="35">
        <f>+'JULIO 25'!C28+'AGOSTO 25'!C28+'SEPTIEMBRE 25'!C28</f>
        <v>1101482.3</v>
      </c>
      <c r="D28" s="35">
        <f>+'JULIO 25'!D28+'AGOSTO 25'!D28+'SEPTIEMBRE 25'!D28</f>
        <v>757843.05</v>
      </c>
      <c r="E28" s="35">
        <f>+'JULIO 25'!E28+'AGOSTO 25'!E28+'SEPTIEMBRE 25'!E28</f>
        <v>13289.810000000001</v>
      </c>
      <c r="F28" s="35">
        <f>+'JULIO 25'!F28+'AGOSTO 25'!F28+'SEPTIEMBRE 25'!F28</f>
        <v>80635.689999999988</v>
      </c>
      <c r="G28" s="35">
        <f>+'JULIO 25'!G28+'AGOSTO 25'!G28+'SEPTIEMBRE 25'!G28</f>
        <v>35070.06</v>
      </c>
      <c r="H28" s="35">
        <f>+'JULIO 25'!H28+'AGOSTO 25'!H28+'SEPTIEMBRE 25'!H28</f>
        <v>9460.8799999999992</v>
      </c>
      <c r="I28" s="35">
        <f>+'JULIO 25'!I28+'AGOSTO 25'!I28+'SEPTIEMBRE 25'!I28</f>
        <v>27735.690000000002</v>
      </c>
      <c r="J28" s="35">
        <f>+'AGOSTO 25'!J28</f>
        <v>23.06</v>
      </c>
      <c r="K28" s="35">
        <f>'JULIO 25'!J28+'AGOSTO 25'!K28+'SEPTIEMBRE 25'!J28</f>
        <v>2065.08</v>
      </c>
      <c r="L28" s="35">
        <f>+'JULIO 25'!K28+'AGOSTO 25'!L28+'SEPTIEMBRE 25'!K28</f>
        <v>2673.75</v>
      </c>
      <c r="M28" s="35">
        <f>+'JULIO 25'!L28+'AGOSTO 25'!M28+'SEPTIEMBRE 25'!L28</f>
        <v>96006</v>
      </c>
      <c r="N28" s="35">
        <f>+'JULIO 25'!M28+'AGOSTO 25'!N28+'SEPTIEMBRE 25'!M28</f>
        <v>0</v>
      </c>
      <c r="O28" s="36">
        <f t="shared" si="0"/>
        <v>2126285.37</v>
      </c>
    </row>
    <row r="29" spans="1:15" ht="17.100000000000001" customHeight="1" x14ac:dyDescent="0.3">
      <c r="A29" s="37" t="s">
        <v>50</v>
      </c>
      <c r="B29" s="38" t="s">
        <v>51</v>
      </c>
      <c r="C29" s="35">
        <f>+'JULIO 25'!C29+'AGOSTO 25'!C29+'SEPTIEMBRE 25'!C29</f>
        <v>3371372.66</v>
      </c>
      <c r="D29" s="35">
        <f>+'JULIO 25'!D29+'AGOSTO 25'!D29+'SEPTIEMBRE 25'!D29</f>
        <v>1190742.7</v>
      </c>
      <c r="E29" s="35">
        <f>+'JULIO 25'!E29+'AGOSTO 25'!E29+'SEPTIEMBRE 25'!E29</f>
        <v>39648.22</v>
      </c>
      <c r="F29" s="35">
        <f>+'JULIO 25'!F29+'AGOSTO 25'!F29+'SEPTIEMBRE 25'!F29</f>
        <v>253387.78000000003</v>
      </c>
      <c r="G29" s="35">
        <f>+'JULIO 25'!G29+'AGOSTO 25'!G29+'SEPTIEMBRE 25'!G29</f>
        <v>101766.98999999999</v>
      </c>
      <c r="H29" s="35">
        <f>+'JULIO 25'!H29+'AGOSTO 25'!H29+'SEPTIEMBRE 25'!H29</f>
        <v>30358.85</v>
      </c>
      <c r="I29" s="35">
        <f>+'JULIO 25'!I29+'AGOSTO 25'!I29+'SEPTIEMBRE 25'!I29</f>
        <v>87629.9</v>
      </c>
      <c r="J29" s="35">
        <f>+'AGOSTO 25'!J29</f>
        <v>72.87</v>
      </c>
      <c r="K29" s="35">
        <f>'JULIO 25'!J29+'AGOSTO 25'!K29+'SEPTIEMBRE 25'!J29</f>
        <v>6297.24</v>
      </c>
      <c r="L29" s="35">
        <f>+'JULIO 25'!K29+'AGOSTO 25'!L29+'SEPTIEMBRE 25'!K29</f>
        <v>8967.1500000000015</v>
      </c>
      <c r="M29" s="35">
        <f>+'JULIO 25'!L29+'AGOSTO 25'!M29+'SEPTIEMBRE 25'!L29</f>
        <v>0</v>
      </c>
      <c r="N29" s="35">
        <f>+'JULIO 25'!M29+'AGOSTO 25'!N29+'SEPTIEMBRE 25'!M29</f>
        <v>0</v>
      </c>
      <c r="O29" s="36">
        <f t="shared" si="0"/>
        <v>5090244.3600000013</v>
      </c>
    </row>
    <row r="30" spans="1:15" ht="17.100000000000001" customHeight="1" x14ac:dyDescent="0.3">
      <c r="A30" s="37" t="s">
        <v>52</v>
      </c>
      <c r="B30" s="38" t="s">
        <v>53</v>
      </c>
      <c r="C30" s="35">
        <f>+'JULIO 25'!C30+'AGOSTO 25'!C30+'SEPTIEMBRE 25'!C30</f>
        <v>432112.92000000004</v>
      </c>
      <c r="D30" s="35">
        <f>+'JULIO 25'!D30+'AGOSTO 25'!D30+'SEPTIEMBRE 25'!D30</f>
        <v>157466.45000000001</v>
      </c>
      <c r="E30" s="35">
        <f>+'JULIO 25'!E30+'AGOSTO 25'!E30+'SEPTIEMBRE 25'!E30</f>
        <v>5426.43</v>
      </c>
      <c r="F30" s="35">
        <f>+'JULIO 25'!F30+'AGOSTO 25'!F30+'SEPTIEMBRE 25'!F30</f>
        <v>30015.480000000003</v>
      </c>
      <c r="G30" s="35">
        <f>+'JULIO 25'!G30+'AGOSTO 25'!G30+'SEPTIEMBRE 25'!G30</f>
        <v>5671.47</v>
      </c>
      <c r="H30" s="35">
        <f>+'JULIO 25'!H30+'AGOSTO 25'!H30+'SEPTIEMBRE 25'!H30</f>
        <v>3418.58</v>
      </c>
      <c r="I30" s="35">
        <f>+'JULIO 25'!I30+'AGOSTO 25'!I30+'SEPTIEMBRE 25'!I30</f>
        <v>6712.119999999999</v>
      </c>
      <c r="J30" s="35">
        <f>+'AGOSTO 25'!J30</f>
        <v>5.58</v>
      </c>
      <c r="K30" s="35">
        <f>'JULIO 25'!J30+'AGOSTO 25'!K30+'SEPTIEMBRE 25'!J30</f>
        <v>1011.72</v>
      </c>
      <c r="L30" s="35">
        <f>+'JULIO 25'!K30+'AGOSTO 25'!L30+'SEPTIEMBRE 25'!K30</f>
        <v>879.79</v>
      </c>
      <c r="M30" s="35">
        <f>+'JULIO 25'!L30+'AGOSTO 25'!M30+'SEPTIEMBRE 25'!L30</f>
        <v>8618</v>
      </c>
      <c r="N30" s="35">
        <f>+'JULIO 25'!M30+'AGOSTO 25'!N30+'SEPTIEMBRE 25'!M30</f>
        <v>0</v>
      </c>
      <c r="O30" s="36">
        <f t="shared" si="0"/>
        <v>651338.54</v>
      </c>
    </row>
    <row r="31" spans="1:15" ht="17.100000000000001" customHeight="1" x14ac:dyDescent="0.3">
      <c r="A31" s="37" t="s">
        <v>54</v>
      </c>
      <c r="B31" s="38" t="s">
        <v>55</v>
      </c>
      <c r="C31" s="35">
        <f>+'JULIO 25'!C31+'AGOSTO 25'!C31+'SEPTIEMBRE 25'!C31</f>
        <v>5575022.5999999996</v>
      </c>
      <c r="D31" s="35">
        <f>+'JULIO 25'!D31+'AGOSTO 25'!D31+'SEPTIEMBRE 25'!D31</f>
        <v>1836860.21</v>
      </c>
      <c r="E31" s="35">
        <f>+'JULIO 25'!E31+'AGOSTO 25'!E31+'SEPTIEMBRE 25'!E31</f>
        <v>55882.77</v>
      </c>
      <c r="F31" s="35">
        <f>+'JULIO 25'!F31+'AGOSTO 25'!F31+'SEPTIEMBRE 25'!F31</f>
        <v>455384.52999999997</v>
      </c>
      <c r="G31" s="35">
        <f>+'JULIO 25'!G31+'AGOSTO 25'!G31+'SEPTIEMBRE 25'!G31</f>
        <v>191280.57</v>
      </c>
      <c r="H31" s="35">
        <f>+'JULIO 25'!H31+'AGOSTO 25'!H31+'SEPTIEMBRE 25'!H31</f>
        <v>58171.280000000006</v>
      </c>
      <c r="I31" s="35">
        <f>+'JULIO 25'!I31+'AGOSTO 25'!I31+'SEPTIEMBRE 25'!I31</f>
        <v>176542.08000000002</v>
      </c>
      <c r="J31" s="35">
        <f>+'AGOSTO 25'!J31</f>
        <v>146.80000000000001</v>
      </c>
      <c r="K31" s="35">
        <f>'JULIO 25'!J31+'AGOSTO 25'!K31+'SEPTIEMBRE 25'!J31</f>
        <v>5219.28</v>
      </c>
      <c r="L31" s="35">
        <f>+'JULIO 25'!K31+'AGOSTO 25'!L31+'SEPTIEMBRE 25'!K31</f>
        <v>19516.059999999998</v>
      </c>
      <c r="M31" s="35">
        <f>+'JULIO 25'!L31+'AGOSTO 25'!M31+'SEPTIEMBRE 25'!L31</f>
        <v>580303</v>
      </c>
      <c r="N31" s="35">
        <f>+'JULIO 25'!M31+'AGOSTO 25'!N31+'SEPTIEMBRE 25'!M31</f>
        <v>0</v>
      </c>
      <c r="O31" s="36">
        <f t="shared" si="0"/>
        <v>8954329.1799999997</v>
      </c>
    </row>
    <row r="32" spans="1:15" ht="17.100000000000001" customHeight="1" x14ac:dyDescent="0.3">
      <c r="A32" s="37" t="s">
        <v>56</v>
      </c>
      <c r="B32" s="38" t="s">
        <v>57</v>
      </c>
      <c r="C32" s="35">
        <f>+'JULIO 25'!C32+'AGOSTO 25'!C32+'SEPTIEMBRE 25'!C32</f>
        <v>1340855.6499999999</v>
      </c>
      <c r="D32" s="35">
        <f>+'JULIO 25'!D32+'AGOSTO 25'!D32+'SEPTIEMBRE 25'!D32</f>
        <v>584499.69000000006</v>
      </c>
      <c r="E32" s="35">
        <f>+'JULIO 25'!E32+'AGOSTO 25'!E32+'SEPTIEMBRE 25'!E32</f>
        <v>15534.7</v>
      </c>
      <c r="F32" s="35">
        <f>+'JULIO 25'!F32+'AGOSTO 25'!F32+'SEPTIEMBRE 25'!F32</f>
        <v>80050.289999999994</v>
      </c>
      <c r="G32" s="35">
        <f>+'JULIO 25'!G32+'AGOSTO 25'!G32+'SEPTIEMBRE 25'!G32</f>
        <v>26424.619999999995</v>
      </c>
      <c r="H32" s="35">
        <f>+'JULIO 25'!H32+'AGOSTO 25'!H32+'SEPTIEMBRE 25'!H32</f>
        <v>8772.24</v>
      </c>
      <c r="I32" s="35">
        <f>+'JULIO 25'!I32+'AGOSTO 25'!I32+'SEPTIEMBRE 25'!I32</f>
        <v>19763.75</v>
      </c>
      <c r="J32" s="35">
        <f>+'AGOSTO 25'!J32</f>
        <v>16.43</v>
      </c>
      <c r="K32" s="35">
        <f>'JULIO 25'!J32+'AGOSTO 25'!K32+'SEPTIEMBRE 25'!J32</f>
        <v>2801.0099999999998</v>
      </c>
      <c r="L32" s="35">
        <f>+'JULIO 25'!K32+'AGOSTO 25'!L32+'SEPTIEMBRE 25'!K32</f>
        <v>1785.65</v>
      </c>
      <c r="M32" s="35">
        <f>+'JULIO 25'!L32+'AGOSTO 25'!M32+'SEPTIEMBRE 25'!L32</f>
        <v>0</v>
      </c>
      <c r="N32" s="35">
        <f>+'JULIO 25'!M32+'AGOSTO 25'!N32+'SEPTIEMBRE 25'!M32</f>
        <v>0</v>
      </c>
      <c r="O32" s="36">
        <f t="shared" si="0"/>
        <v>2080504.0299999996</v>
      </c>
    </row>
    <row r="33" spans="1:15" ht="17.100000000000001" customHeight="1" x14ac:dyDescent="0.3">
      <c r="A33" s="37" t="s">
        <v>58</v>
      </c>
      <c r="B33" s="38" t="s">
        <v>59</v>
      </c>
      <c r="C33" s="35">
        <f>+'JULIO 25'!C33+'AGOSTO 25'!C33+'SEPTIEMBRE 25'!C33</f>
        <v>3589434.49</v>
      </c>
      <c r="D33" s="35">
        <f>+'JULIO 25'!D33+'AGOSTO 25'!D33+'SEPTIEMBRE 25'!D33</f>
        <v>979054.55999999994</v>
      </c>
      <c r="E33" s="35">
        <f>+'JULIO 25'!E33+'AGOSTO 25'!E33+'SEPTIEMBRE 25'!E33</f>
        <v>33119.93</v>
      </c>
      <c r="F33" s="35">
        <f>+'JULIO 25'!F33+'AGOSTO 25'!F33+'SEPTIEMBRE 25'!F33</f>
        <v>269557.02999999997</v>
      </c>
      <c r="G33" s="35">
        <f>+'JULIO 25'!G33+'AGOSTO 25'!G33+'SEPTIEMBRE 25'!G33</f>
        <v>80145.84</v>
      </c>
      <c r="H33" s="35">
        <f>+'JULIO 25'!H33+'AGOSTO 25'!H33+'SEPTIEMBRE 25'!H33</f>
        <v>34818.86</v>
      </c>
      <c r="I33" s="35">
        <f>+'JULIO 25'!I33+'AGOSTO 25'!I33+'SEPTIEMBRE 25'!I33</f>
        <v>88580.46</v>
      </c>
      <c r="J33" s="35">
        <f>+'AGOSTO 25'!J33</f>
        <v>73.66</v>
      </c>
      <c r="K33" s="35">
        <f>'JULIO 25'!J33+'AGOSTO 25'!K33+'SEPTIEMBRE 25'!J33</f>
        <v>3925.7999999999997</v>
      </c>
      <c r="L33" s="35">
        <f>+'JULIO 25'!K33+'AGOSTO 25'!L33+'SEPTIEMBRE 25'!K33</f>
        <v>11133.39</v>
      </c>
      <c r="M33" s="35">
        <f>+'JULIO 25'!L33+'AGOSTO 25'!M33+'SEPTIEMBRE 25'!L33</f>
        <v>3419</v>
      </c>
      <c r="N33" s="35">
        <f>+'JULIO 25'!M33+'AGOSTO 25'!N33+'SEPTIEMBRE 25'!M33</f>
        <v>0</v>
      </c>
      <c r="O33" s="36">
        <f t="shared" si="0"/>
        <v>5093263.0199999996</v>
      </c>
    </row>
    <row r="34" spans="1:15" ht="17.100000000000001" customHeight="1" x14ac:dyDescent="0.3">
      <c r="A34" s="37" t="s">
        <v>60</v>
      </c>
      <c r="B34" s="38" t="s">
        <v>61</v>
      </c>
      <c r="C34" s="35">
        <f>+'JULIO 25'!C34+'AGOSTO 25'!C34+'SEPTIEMBRE 25'!C34</f>
        <v>2273127.2800000003</v>
      </c>
      <c r="D34" s="35">
        <f>+'JULIO 25'!D34+'AGOSTO 25'!D34+'SEPTIEMBRE 25'!D34</f>
        <v>711221.26</v>
      </c>
      <c r="E34" s="35">
        <f>+'JULIO 25'!E34+'AGOSTO 25'!E34+'SEPTIEMBRE 25'!E34</f>
        <v>27443.38</v>
      </c>
      <c r="F34" s="35">
        <f>+'JULIO 25'!F34+'AGOSTO 25'!F34+'SEPTIEMBRE 25'!F34</f>
        <v>170351.74000000002</v>
      </c>
      <c r="G34" s="35">
        <f>+'JULIO 25'!G34+'AGOSTO 25'!G34+'SEPTIEMBRE 25'!G34</f>
        <v>64297.3</v>
      </c>
      <c r="H34" s="35">
        <f>+'JULIO 25'!H34+'AGOSTO 25'!H34+'SEPTIEMBRE 25'!H34</f>
        <v>20147.32</v>
      </c>
      <c r="I34" s="35">
        <f>+'JULIO 25'!I34+'AGOSTO 25'!I34+'SEPTIEMBRE 25'!I34</f>
        <v>55925.35</v>
      </c>
      <c r="J34" s="35">
        <f>+'AGOSTO 25'!J34</f>
        <v>46.5</v>
      </c>
      <c r="K34" s="35">
        <f>'JULIO 25'!J34+'AGOSTO 25'!K34+'SEPTIEMBRE 25'!J34</f>
        <v>4130.1000000000004</v>
      </c>
      <c r="L34" s="35">
        <f>+'JULIO 25'!K34+'AGOSTO 25'!L34+'SEPTIEMBRE 25'!K34</f>
        <v>5855.7</v>
      </c>
      <c r="M34" s="35">
        <f>+'JULIO 25'!L34+'AGOSTO 25'!M34+'SEPTIEMBRE 25'!L34</f>
        <v>69995</v>
      </c>
      <c r="N34" s="35">
        <f>+'JULIO 25'!M34+'AGOSTO 25'!N34+'SEPTIEMBRE 25'!M34</f>
        <v>0</v>
      </c>
      <c r="O34" s="36">
        <f t="shared" si="0"/>
        <v>3402540.93</v>
      </c>
    </row>
    <row r="35" spans="1:15" ht="15.6" x14ac:dyDescent="0.3">
      <c r="A35" s="37" t="s">
        <v>62</v>
      </c>
      <c r="B35" s="38" t="s">
        <v>63</v>
      </c>
      <c r="C35" s="35">
        <f>+'JULIO 25'!C35+'AGOSTO 25'!C35+'SEPTIEMBRE 25'!C35</f>
        <v>643767.81999999995</v>
      </c>
      <c r="D35" s="35">
        <f>+'JULIO 25'!D35+'AGOSTO 25'!D35+'SEPTIEMBRE 25'!D35</f>
        <v>339821.4</v>
      </c>
      <c r="E35" s="35">
        <f>+'JULIO 25'!E35+'AGOSTO 25'!E35+'SEPTIEMBRE 25'!E35</f>
        <v>8967.65</v>
      </c>
      <c r="F35" s="35">
        <f>+'JULIO 25'!F35+'AGOSTO 25'!F35+'SEPTIEMBRE 25'!F35</f>
        <v>43274.58</v>
      </c>
      <c r="G35" s="35">
        <f>+'JULIO 25'!G35+'AGOSTO 25'!G35+'SEPTIEMBRE 25'!G35</f>
        <v>15806.05</v>
      </c>
      <c r="H35" s="35">
        <f>+'JULIO 25'!H35+'AGOSTO 25'!H35+'SEPTIEMBRE 25'!H35</f>
        <v>4622.32</v>
      </c>
      <c r="I35" s="35">
        <f>+'JULIO 25'!I35+'AGOSTO 25'!I35+'SEPTIEMBRE 25'!I35</f>
        <v>11625.5</v>
      </c>
      <c r="J35" s="35">
        <f>+'AGOSTO 25'!J35</f>
        <v>9.67</v>
      </c>
      <c r="K35" s="35">
        <f>'JULIO 25'!J35+'AGOSTO 25'!K35+'SEPTIEMBRE 25'!J35</f>
        <v>1705.77</v>
      </c>
      <c r="L35" s="35">
        <f>+'JULIO 25'!K35+'AGOSTO 25'!L35+'SEPTIEMBRE 25'!K35</f>
        <v>1028.02</v>
      </c>
      <c r="M35" s="35">
        <f>+'JULIO 25'!L35+'AGOSTO 25'!M35+'SEPTIEMBRE 25'!L35</f>
        <v>8438</v>
      </c>
      <c r="N35" s="35">
        <f>+'JULIO 25'!M35+'AGOSTO 25'!N35+'SEPTIEMBRE 25'!M35</f>
        <v>0</v>
      </c>
      <c r="O35" s="36">
        <f t="shared" si="0"/>
        <v>1079066.78</v>
      </c>
    </row>
    <row r="36" spans="1:15" ht="30" x14ac:dyDescent="0.3">
      <c r="A36" s="37" t="s">
        <v>64</v>
      </c>
      <c r="B36" s="38" t="s">
        <v>65</v>
      </c>
      <c r="C36" s="35">
        <f>+'JULIO 25'!C36+'AGOSTO 25'!C36+'SEPTIEMBRE 25'!C36</f>
        <v>5260875.5</v>
      </c>
      <c r="D36" s="35">
        <f>+'JULIO 25'!D36+'AGOSTO 25'!D36+'SEPTIEMBRE 25'!D36</f>
        <v>1639039.1</v>
      </c>
      <c r="E36" s="35">
        <f>+'JULIO 25'!E36+'AGOSTO 25'!E36+'SEPTIEMBRE 25'!E36</f>
        <v>60674.489999999991</v>
      </c>
      <c r="F36" s="35">
        <f>+'JULIO 25'!F36+'AGOSTO 25'!F36+'SEPTIEMBRE 25'!F36</f>
        <v>402682.03</v>
      </c>
      <c r="G36" s="35">
        <f>+'JULIO 25'!G36+'AGOSTO 25'!G36+'SEPTIEMBRE 25'!G36</f>
        <v>165214.10999999999</v>
      </c>
      <c r="H36" s="35">
        <f>+'JULIO 25'!H36+'AGOSTO 25'!H36+'SEPTIEMBRE 25'!H36</f>
        <v>48665.71</v>
      </c>
      <c r="I36" s="35">
        <f>+'JULIO 25'!I36+'AGOSTO 25'!I36+'SEPTIEMBRE 25'!I36</f>
        <v>142090.76999999999</v>
      </c>
      <c r="J36" s="35">
        <f>+'AGOSTO 25'!J36</f>
        <v>118.15</v>
      </c>
      <c r="K36" s="35">
        <f>'JULIO 25'!J36+'AGOSTO 25'!K36+'SEPTIEMBRE 25'!J36</f>
        <v>8399.880000000001</v>
      </c>
      <c r="L36" s="35">
        <f>+'JULIO 25'!K36+'AGOSTO 25'!L36+'SEPTIEMBRE 25'!K36</f>
        <v>14756.58</v>
      </c>
      <c r="M36" s="35">
        <f>+'JULIO 25'!L36+'AGOSTO 25'!M36+'SEPTIEMBRE 25'!L36</f>
        <v>80895</v>
      </c>
      <c r="N36" s="35">
        <f>+'JULIO 25'!M36+'AGOSTO 25'!N36+'SEPTIEMBRE 25'!M36</f>
        <v>0</v>
      </c>
      <c r="O36" s="36">
        <f t="shared" si="0"/>
        <v>7823411.3200000003</v>
      </c>
    </row>
    <row r="37" spans="1:15" ht="30" x14ac:dyDescent="0.3">
      <c r="A37" s="37" t="s">
        <v>66</v>
      </c>
      <c r="B37" s="38" t="s">
        <v>67</v>
      </c>
      <c r="C37" s="35">
        <f>+'JULIO 25'!C37+'AGOSTO 25'!C37+'SEPTIEMBRE 25'!C37</f>
        <v>1114461.33</v>
      </c>
      <c r="D37" s="35">
        <f>+'JULIO 25'!D37+'AGOSTO 25'!D37+'SEPTIEMBRE 25'!D37</f>
        <v>510667.14</v>
      </c>
      <c r="E37" s="35">
        <f>+'JULIO 25'!E37+'AGOSTO 25'!E37+'SEPTIEMBRE 25'!E37</f>
        <v>13989.339999999998</v>
      </c>
      <c r="F37" s="35">
        <f>+'JULIO 25'!F37+'AGOSTO 25'!F37+'SEPTIEMBRE 25'!F37</f>
        <v>75446.989999999991</v>
      </c>
      <c r="G37" s="35">
        <f>+'JULIO 25'!G37+'AGOSTO 25'!G37+'SEPTIEMBRE 25'!G37</f>
        <v>30809.440000000002</v>
      </c>
      <c r="H37" s="35">
        <f>+'JULIO 25'!H37+'AGOSTO 25'!H37+'SEPTIEMBRE 25'!H37</f>
        <v>8461.4599999999991</v>
      </c>
      <c r="I37" s="35">
        <f>+'JULIO 25'!I37+'AGOSTO 25'!I37+'SEPTIEMBRE 25'!I37</f>
        <v>22940.31</v>
      </c>
      <c r="J37" s="35">
        <f>+'AGOSTO 25'!J37</f>
        <v>19.079999999999998</v>
      </c>
      <c r="K37" s="35">
        <f>'JULIO 25'!J37+'AGOSTO 25'!K37+'SEPTIEMBRE 25'!J37</f>
        <v>2447.9700000000003</v>
      </c>
      <c r="L37" s="35">
        <f>+'JULIO 25'!K37+'AGOSTO 25'!L37+'SEPTIEMBRE 25'!K37</f>
        <v>2081.88</v>
      </c>
      <c r="M37" s="35">
        <f>+'JULIO 25'!L37+'AGOSTO 25'!M37+'SEPTIEMBRE 25'!L37</f>
        <v>0</v>
      </c>
      <c r="N37" s="35">
        <f>+'JULIO 25'!M37+'AGOSTO 25'!N37+'SEPTIEMBRE 25'!M37</f>
        <v>0</v>
      </c>
      <c r="O37" s="36">
        <f t="shared" si="0"/>
        <v>1781324.9400000002</v>
      </c>
    </row>
    <row r="38" spans="1:15" ht="15.6" x14ac:dyDescent="0.3">
      <c r="A38" s="37" t="s">
        <v>68</v>
      </c>
      <c r="B38" s="38" t="s">
        <v>69</v>
      </c>
      <c r="C38" s="35">
        <f>+'JULIO 25'!C38+'AGOSTO 25'!C38+'SEPTIEMBRE 25'!C38</f>
        <v>7237868.1400000006</v>
      </c>
      <c r="D38" s="35">
        <f>+'JULIO 25'!D38+'AGOSTO 25'!D38+'SEPTIEMBRE 25'!D38</f>
        <v>720130.31</v>
      </c>
      <c r="E38" s="35">
        <f>+'JULIO 25'!E38+'AGOSTO 25'!E38+'SEPTIEMBRE 25'!E38</f>
        <v>65552.83</v>
      </c>
      <c r="F38" s="35">
        <f>+'JULIO 25'!F38+'AGOSTO 25'!F38+'SEPTIEMBRE 25'!F38</f>
        <v>496182.37000000011</v>
      </c>
      <c r="G38" s="35">
        <f>+'JULIO 25'!G38+'AGOSTO 25'!G38+'SEPTIEMBRE 25'!G38</f>
        <v>59978.75</v>
      </c>
      <c r="H38" s="35">
        <f>+'JULIO 25'!H38+'AGOSTO 25'!H38+'SEPTIEMBRE 25'!H38</f>
        <v>61985.209999999992</v>
      </c>
      <c r="I38" s="35">
        <f>+'JULIO 25'!I38+'AGOSTO 25'!I38+'SEPTIEMBRE 25'!I38</f>
        <v>114942.20999999999</v>
      </c>
      <c r="J38" s="35">
        <f>+'AGOSTO 25'!J38</f>
        <v>95.58</v>
      </c>
      <c r="K38" s="35">
        <f>'JULIO 25'!J38+'AGOSTO 25'!K38+'SEPTIEMBRE 25'!J38</f>
        <v>7041.33</v>
      </c>
      <c r="L38" s="35">
        <f>+'JULIO 25'!K38+'AGOSTO 25'!L38+'SEPTIEMBRE 25'!K38</f>
        <v>18224.37</v>
      </c>
      <c r="M38" s="35">
        <f>+'JULIO 25'!L38+'AGOSTO 25'!M38+'SEPTIEMBRE 25'!L38</f>
        <v>385814</v>
      </c>
      <c r="N38" s="35">
        <f>+'JULIO 25'!M38+'AGOSTO 25'!N38+'SEPTIEMBRE 25'!M38</f>
        <v>0</v>
      </c>
      <c r="O38" s="36">
        <f t="shared" si="0"/>
        <v>9167815.1000000034</v>
      </c>
    </row>
    <row r="39" spans="1:15" ht="30" x14ac:dyDescent="0.3">
      <c r="A39" s="37" t="s">
        <v>70</v>
      </c>
      <c r="B39" s="38" t="s">
        <v>71</v>
      </c>
      <c r="C39" s="35">
        <f>+'JULIO 25'!C39+'AGOSTO 25'!C39+'SEPTIEMBRE 25'!C39</f>
        <v>2149675.54</v>
      </c>
      <c r="D39" s="35">
        <f>+'JULIO 25'!D39+'AGOSTO 25'!D39+'SEPTIEMBRE 25'!D39</f>
        <v>283975.80000000005</v>
      </c>
      <c r="E39" s="35">
        <f>+'JULIO 25'!E39+'AGOSTO 25'!E39+'SEPTIEMBRE 25'!E39</f>
        <v>22580.28</v>
      </c>
      <c r="F39" s="35">
        <f>+'JULIO 25'!F39+'AGOSTO 25'!F39+'SEPTIEMBRE 25'!F39</f>
        <v>129752.58000000002</v>
      </c>
      <c r="G39" s="35">
        <f>+'JULIO 25'!G39+'AGOSTO 25'!G39+'SEPTIEMBRE 25'!G39</f>
        <v>51561.599999999999</v>
      </c>
      <c r="H39" s="35">
        <f>+'JULIO 25'!H39+'AGOSTO 25'!H39+'SEPTIEMBRE 25'!H39</f>
        <v>14897.36</v>
      </c>
      <c r="I39" s="35">
        <f>+'JULIO 25'!I39+'AGOSTO 25'!I39+'SEPTIEMBRE 25'!I39</f>
        <v>38333.230000000003</v>
      </c>
      <c r="J39" s="35">
        <f>+'AGOSTO 25'!J39</f>
        <v>31.88</v>
      </c>
      <c r="K39" s="35">
        <f>'JULIO 25'!J39+'AGOSTO 25'!K39+'SEPTIEMBRE 25'!J39</f>
        <v>3912.93</v>
      </c>
      <c r="L39" s="35">
        <f>+'JULIO 25'!K39+'AGOSTO 25'!L39+'SEPTIEMBRE 25'!K39</f>
        <v>3389.6499999999996</v>
      </c>
      <c r="M39" s="35">
        <f>+'JULIO 25'!L39+'AGOSTO 25'!M39+'SEPTIEMBRE 25'!L39</f>
        <v>65426</v>
      </c>
      <c r="N39" s="35">
        <f>+'JULIO 25'!M39+'AGOSTO 25'!N39+'SEPTIEMBRE 25'!M39</f>
        <v>0</v>
      </c>
      <c r="O39" s="36">
        <f t="shared" si="0"/>
        <v>2763536.8499999996</v>
      </c>
    </row>
    <row r="40" spans="1:15" ht="17.100000000000001" customHeight="1" x14ac:dyDescent="0.3">
      <c r="A40" s="37" t="s">
        <v>72</v>
      </c>
      <c r="B40" s="38" t="s">
        <v>73</v>
      </c>
      <c r="C40" s="35">
        <f>+'JULIO 25'!C40+'AGOSTO 25'!C40+'SEPTIEMBRE 25'!C40</f>
        <v>419137.91</v>
      </c>
      <c r="D40" s="35">
        <f>+'JULIO 25'!D40+'AGOSTO 25'!D40+'SEPTIEMBRE 25'!D40</f>
        <v>186746.93</v>
      </c>
      <c r="E40" s="35">
        <f>+'JULIO 25'!E40+'AGOSTO 25'!E40+'SEPTIEMBRE 25'!E40</f>
        <v>6010.91</v>
      </c>
      <c r="F40" s="35">
        <f>+'JULIO 25'!F40+'AGOSTO 25'!F40+'SEPTIEMBRE 25'!F40</f>
        <v>28203.920000000002</v>
      </c>
      <c r="G40" s="35">
        <f>+'JULIO 25'!G40+'AGOSTO 25'!G40+'SEPTIEMBRE 25'!G40</f>
        <v>7781.17</v>
      </c>
      <c r="H40" s="35">
        <f>+'JULIO 25'!H40+'AGOSTO 25'!H40+'SEPTIEMBRE 25'!H40</f>
        <v>2970.05</v>
      </c>
      <c r="I40" s="35">
        <f>+'JULIO 25'!I40+'AGOSTO 25'!I40+'SEPTIEMBRE 25'!I40</f>
        <v>6395.9500000000007</v>
      </c>
      <c r="J40" s="35">
        <f>+'AGOSTO 25'!J40</f>
        <v>5.32</v>
      </c>
      <c r="K40" s="35">
        <f>'JULIO 25'!J40+'AGOSTO 25'!K40+'SEPTIEMBRE 25'!J40</f>
        <v>1150.3799999999999</v>
      </c>
      <c r="L40" s="35">
        <f>+'JULIO 25'!K40+'AGOSTO 25'!L40+'SEPTIEMBRE 25'!K40</f>
        <v>642.21</v>
      </c>
      <c r="M40" s="35">
        <f>+'JULIO 25'!L40+'AGOSTO 25'!M40+'SEPTIEMBRE 25'!L40</f>
        <v>11630</v>
      </c>
      <c r="N40" s="35">
        <f>+'JULIO 25'!M40+'AGOSTO 25'!N40+'SEPTIEMBRE 25'!M40</f>
        <v>0</v>
      </c>
      <c r="O40" s="36">
        <f t="shared" si="0"/>
        <v>670674.75</v>
      </c>
    </row>
    <row r="41" spans="1:15" ht="17.100000000000001" customHeight="1" x14ac:dyDescent="0.3">
      <c r="A41" s="37" t="s">
        <v>74</v>
      </c>
      <c r="B41" s="38" t="s">
        <v>75</v>
      </c>
      <c r="C41" s="35">
        <f>+'JULIO 25'!C41+'AGOSTO 25'!C41+'SEPTIEMBRE 25'!C41</f>
        <v>736536.91999999993</v>
      </c>
      <c r="D41" s="35">
        <f>+'JULIO 25'!D41+'AGOSTO 25'!D41+'SEPTIEMBRE 25'!D41</f>
        <v>282921.78000000003</v>
      </c>
      <c r="E41" s="35">
        <f>+'JULIO 25'!E41+'AGOSTO 25'!E41+'SEPTIEMBRE 25'!E41</f>
        <v>8627.43</v>
      </c>
      <c r="F41" s="35">
        <f>+'JULIO 25'!F41+'AGOSTO 25'!F41+'SEPTIEMBRE 25'!F41</f>
        <v>57725.81</v>
      </c>
      <c r="G41" s="35">
        <f>+'JULIO 25'!G41+'AGOSTO 25'!G41+'SEPTIEMBRE 25'!G41</f>
        <v>20312.349999999999</v>
      </c>
      <c r="H41" s="35">
        <f>+'JULIO 25'!H41+'AGOSTO 25'!H41+'SEPTIEMBRE 25'!H41</f>
        <v>7041.59</v>
      </c>
      <c r="I41" s="35">
        <f>+'JULIO 25'!I41+'AGOSTO 25'!I41+'SEPTIEMBRE 25'!I41</f>
        <v>19492.849999999999</v>
      </c>
      <c r="J41" s="35">
        <f>+'AGOSTO 25'!J41</f>
        <v>16.21</v>
      </c>
      <c r="K41" s="35">
        <f>'JULIO 25'!J41+'AGOSTO 25'!K41+'SEPTIEMBRE 25'!J41</f>
        <v>1405.1399999999999</v>
      </c>
      <c r="L41" s="35">
        <f>+'JULIO 25'!K41+'AGOSTO 25'!L41+'SEPTIEMBRE 25'!K41</f>
        <v>2179.4900000000002</v>
      </c>
      <c r="M41" s="35">
        <f>+'JULIO 25'!L41+'AGOSTO 25'!M41+'SEPTIEMBRE 25'!L41</f>
        <v>0</v>
      </c>
      <c r="N41" s="35">
        <f>+'JULIO 25'!M41+'AGOSTO 25'!N41+'SEPTIEMBRE 25'!M41</f>
        <v>0</v>
      </c>
      <c r="O41" s="36">
        <f t="shared" si="0"/>
        <v>1136259.57</v>
      </c>
    </row>
    <row r="42" spans="1:15" ht="17.100000000000001" customHeight="1" x14ac:dyDescent="0.3">
      <c r="A42" s="37" t="s">
        <v>76</v>
      </c>
      <c r="B42" s="38" t="s">
        <v>77</v>
      </c>
      <c r="C42" s="35">
        <f>+'JULIO 25'!C42+'AGOSTO 25'!C42+'SEPTIEMBRE 25'!C42</f>
        <v>468918.47</v>
      </c>
      <c r="D42" s="35">
        <f>+'JULIO 25'!D42+'AGOSTO 25'!D42+'SEPTIEMBRE 25'!D42</f>
        <v>222985.7</v>
      </c>
      <c r="E42" s="35">
        <f>+'JULIO 25'!E42+'AGOSTO 25'!E42+'SEPTIEMBRE 25'!E42</f>
        <v>6196.2800000000007</v>
      </c>
      <c r="F42" s="35">
        <f>+'JULIO 25'!F42+'AGOSTO 25'!F42+'SEPTIEMBRE 25'!F42</f>
        <v>31646.43</v>
      </c>
      <c r="G42" s="35">
        <f>+'JULIO 25'!G42+'AGOSTO 25'!G42+'SEPTIEMBRE 25'!G42</f>
        <v>9094.8900000000012</v>
      </c>
      <c r="H42" s="35">
        <f>+'JULIO 25'!H42+'AGOSTO 25'!H42+'SEPTIEMBRE 25'!H42</f>
        <v>3468.0600000000004</v>
      </c>
      <c r="I42" s="35">
        <f>+'JULIO 25'!I42+'AGOSTO 25'!I42+'SEPTIEMBRE 25'!I42</f>
        <v>7879.08</v>
      </c>
      <c r="J42" s="35">
        <f>+'AGOSTO 25'!J42</f>
        <v>6.55</v>
      </c>
      <c r="K42" s="35">
        <f>'JULIO 25'!J42+'AGOSTO 25'!K42+'SEPTIEMBRE 25'!J42</f>
        <v>1128.3600000000001</v>
      </c>
      <c r="L42" s="35">
        <f>+'JULIO 25'!K42+'AGOSTO 25'!L42+'SEPTIEMBRE 25'!K42</f>
        <v>815.49</v>
      </c>
      <c r="M42" s="35">
        <f>+'JULIO 25'!L42+'AGOSTO 25'!M42+'SEPTIEMBRE 25'!L42</f>
        <v>26448</v>
      </c>
      <c r="N42" s="35">
        <f>+'JULIO 25'!M42+'AGOSTO 25'!N42+'SEPTIEMBRE 25'!M42</f>
        <v>0</v>
      </c>
      <c r="O42" s="36">
        <f t="shared" si="0"/>
        <v>778587.31</v>
      </c>
    </row>
    <row r="43" spans="1:15" ht="17.100000000000001" customHeight="1" x14ac:dyDescent="0.3">
      <c r="A43" s="37" t="s">
        <v>78</v>
      </c>
      <c r="B43" s="38" t="s">
        <v>79</v>
      </c>
      <c r="C43" s="35">
        <f>+'JULIO 25'!C43+'AGOSTO 25'!C43+'SEPTIEMBRE 25'!C43</f>
        <v>336271.5</v>
      </c>
      <c r="D43" s="35">
        <f>+'JULIO 25'!D43+'AGOSTO 25'!D43+'SEPTIEMBRE 25'!D43</f>
        <v>195075.96</v>
      </c>
      <c r="E43" s="35">
        <f>+'JULIO 25'!E43+'AGOSTO 25'!E43+'SEPTIEMBRE 25'!E43</f>
        <v>4067.42</v>
      </c>
      <c r="F43" s="35">
        <f>+'JULIO 25'!F43+'AGOSTO 25'!F43+'SEPTIEMBRE 25'!F43</f>
        <v>26057.65</v>
      </c>
      <c r="G43" s="35">
        <f>+'JULIO 25'!G43+'AGOSTO 25'!G43+'SEPTIEMBRE 25'!G43</f>
        <v>4528.0999999999995</v>
      </c>
      <c r="H43" s="35">
        <f>+'JULIO 25'!H43+'AGOSTO 25'!H43+'SEPTIEMBRE 25'!H43</f>
        <v>3122.65</v>
      </c>
      <c r="I43" s="35">
        <f>+'JULIO 25'!I43+'AGOSTO 25'!I43+'SEPTIEMBRE 25'!I43</f>
        <v>6569.41</v>
      </c>
      <c r="J43" s="35">
        <f>+'AGOSTO 25'!J43</f>
        <v>5.46</v>
      </c>
      <c r="K43" s="35">
        <f>'JULIO 25'!J43+'AGOSTO 25'!K43+'SEPTIEMBRE 25'!J43</f>
        <v>622.20000000000005</v>
      </c>
      <c r="L43" s="35">
        <f>+'JULIO 25'!K43+'AGOSTO 25'!L43+'SEPTIEMBRE 25'!K43</f>
        <v>942.18000000000006</v>
      </c>
      <c r="M43" s="35">
        <f>+'JULIO 25'!L43+'AGOSTO 25'!M43+'SEPTIEMBRE 25'!L43</f>
        <v>9626</v>
      </c>
      <c r="N43" s="35">
        <f>+'JULIO 25'!M43+'AGOSTO 25'!N43+'SEPTIEMBRE 25'!M43</f>
        <v>0</v>
      </c>
      <c r="O43" s="36">
        <f t="shared" si="0"/>
        <v>586888.53</v>
      </c>
    </row>
    <row r="44" spans="1:15" ht="17.100000000000001" customHeight="1" x14ac:dyDescent="0.3">
      <c r="A44" s="37" t="s">
        <v>80</v>
      </c>
      <c r="B44" s="38" t="s">
        <v>81</v>
      </c>
      <c r="C44" s="35">
        <f>+'JULIO 25'!C44+'AGOSTO 25'!C44+'SEPTIEMBRE 25'!C44</f>
        <v>1190378.3</v>
      </c>
      <c r="D44" s="35">
        <f>+'JULIO 25'!D44+'AGOSTO 25'!D44+'SEPTIEMBRE 25'!D44</f>
        <v>187879.8</v>
      </c>
      <c r="E44" s="35">
        <f>+'JULIO 25'!E44+'AGOSTO 25'!E44+'SEPTIEMBRE 25'!E44</f>
        <v>14265.71</v>
      </c>
      <c r="F44" s="35">
        <f>+'JULIO 25'!F44+'AGOSTO 25'!F44+'SEPTIEMBRE 25'!F44</f>
        <v>82200.02</v>
      </c>
      <c r="G44" s="35">
        <f>+'JULIO 25'!G44+'AGOSTO 25'!G44+'SEPTIEMBRE 25'!G44</f>
        <v>37570.959999999999</v>
      </c>
      <c r="H44" s="35">
        <f>+'JULIO 25'!H44+'AGOSTO 25'!H44+'SEPTIEMBRE 25'!H44</f>
        <v>9467.2799999999988</v>
      </c>
      <c r="I44" s="35">
        <f>+'JULIO 25'!I44+'AGOSTO 25'!I44+'SEPTIEMBRE 25'!I44</f>
        <v>28041.67</v>
      </c>
      <c r="J44" s="35">
        <f>+'AGOSTO 25'!J44</f>
        <v>23.32</v>
      </c>
      <c r="K44" s="35">
        <f>'JULIO 25'!J44+'AGOSTO 25'!K44+'SEPTIEMBRE 25'!J44</f>
        <v>2388.7799999999997</v>
      </c>
      <c r="L44" s="35">
        <f>+'JULIO 25'!K44+'AGOSTO 25'!L44+'SEPTIEMBRE 25'!K44</f>
        <v>2479.62</v>
      </c>
      <c r="M44" s="35">
        <f>+'JULIO 25'!L44+'AGOSTO 25'!M44+'SEPTIEMBRE 25'!L44</f>
        <v>0</v>
      </c>
      <c r="N44" s="35">
        <f>+'JULIO 25'!M44+'AGOSTO 25'!N44+'SEPTIEMBRE 25'!M44</f>
        <v>0</v>
      </c>
      <c r="O44" s="36">
        <f t="shared" si="0"/>
        <v>1554695.4600000002</v>
      </c>
    </row>
    <row r="45" spans="1:15" ht="17.100000000000001" customHeight="1" x14ac:dyDescent="0.3">
      <c r="A45" s="37" t="s">
        <v>82</v>
      </c>
      <c r="B45" s="38" t="s">
        <v>83</v>
      </c>
      <c r="C45" s="35">
        <f>+'JULIO 25'!C45+'AGOSTO 25'!C45+'SEPTIEMBRE 25'!C45</f>
        <v>1043158.55</v>
      </c>
      <c r="D45" s="35">
        <f>+'JULIO 25'!D45+'AGOSTO 25'!D45+'SEPTIEMBRE 25'!D45</f>
        <v>265812.56</v>
      </c>
      <c r="E45" s="35">
        <f>+'JULIO 25'!E45+'AGOSTO 25'!E45+'SEPTIEMBRE 25'!E45</f>
        <v>13188.66</v>
      </c>
      <c r="F45" s="35">
        <f>+'JULIO 25'!F45+'AGOSTO 25'!F45+'SEPTIEMBRE 25'!F45</f>
        <v>74380.049999999988</v>
      </c>
      <c r="G45" s="35">
        <f>+'JULIO 25'!G45+'AGOSTO 25'!G45+'SEPTIEMBRE 25'!G45</f>
        <v>32026.71</v>
      </c>
      <c r="H45" s="35">
        <f>+'JULIO 25'!H45+'AGOSTO 25'!H45+'SEPTIEMBRE 25'!H45</f>
        <v>8503.7999999999993</v>
      </c>
      <c r="I45" s="35">
        <f>+'JULIO 25'!I45+'AGOSTO 25'!I45+'SEPTIEMBRE 25'!I45</f>
        <v>24452.7</v>
      </c>
      <c r="J45" s="35">
        <f>+'AGOSTO 25'!J45</f>
        <v>20.329999999999998</v>
      </c>
      <c r="K45" s="35">
        <f>'JULIO 25'!J45+'AGOSTO 25'!K45+'SEPTIEMBRE 25'!J45</f>
        <v>2248.0500000000002</v>
      </c>
      <c r="L45" s="35">
        <f>+'JULIO 25'!K45+'AGOSTO 25'!L45+'SEPTIEMBRE 25'!K45</f>
        <v>2262.46</v>
      </c>
      <c r="M45" s="35">
        <f>+'JULIO 25'!L45+'AGOSTO 25'!M45+'SEPTIEMBRE 25'!L45</f>
        <v>0</v>
      </c>
      <c r="N45" s="35">
        <f>+'JULIO 25'!M45+'AGOSTO 25'!N45+'SEPTIEMBRE 25'!M45</f>
        <v>0</v>
      </c>
      <c r="O45" s="36">
        <f t="shared" si="0"/>
        <v>1466053.87</v>
      </c>
    </row>
    <row r="46" spans="1:15" ht="17.100000000000001" customHeight="1" x14ac:dyDescent="0.3">
      <c r="A46" s="37" t="s">
        <v>84</v>
      </c>
      <c r="B46" s="38" t="s">
        <v>85</v>
      </c>
      <c r="C46" s="35">
        <f>+'JULIO 25'!C46+'AGOSTO 25'!C46+'SEPTIEMBRE 25'!C46</f>
        <v>550338.06999999995</v>
      </c>
      <c r="D46" s="35">
        <f>+'JULIO 25'!D46+'AGOSTO 25'!D46+'SEPTIEMBRE 25'!D46</f>
        <v>202947.18</v>
      </c>
      <c r="E46" s="35">
        <f>+'JULIO 25'!E46+'AGOSTO 25'!E46+'SEPTIEMBRE 25'!E46</f>
        <v>7232.5500000000011</v>
      </c>
      <c r="F46" s="35">
        <f>+'JULIO 25'!F46+'AGOSTO 25'!F46+'SEPTIEMBRE 25'!F46</f>
        <v>37418.340000000004</v>
      </c>
      <c r="G46" s="35">
        <f>+'JULIO 25'!G46+'AGOSTO 25'!G46+'SEPTIEMBRE 25'!G46</f>
        <v>13476.86</v>
      </c>
      <c r="H46" s="35">
        <f>+'JULIO 25'!H46+'AGOSTO 25'!H46+'SEPTIEMBRE 25'!H46</f>
        <v>4128.4399999999996</v>
      </c>
      <c r="I46" s="35">
        <f>+'JULIO 25'!I46+'AGOSTO 25'!I46+'SEPTIEMBRE 25'!I46</f>
        <v>10544.619999999999</v>
      </c>
      <c r="J46" s="35">
        <f>+'AGOSTO 25'!J46</f>
        <v>8.77</v>
      </c>
      <c r="K46" s="35">
        <f>'JULIO 25'!J46+'AGOSTO 25'!K46+'SEPTIEMBRE 25'!J46</f>
        <v>1330.41</v>
      </c>
      <c r="L46" s="35">
        <f>+'JULIO 25'!K46+'AGOSTO 25'!L46+'SEPTIEMBRE 25'!K46</f>
        <v>989.93000000000006</v>
      </c>
      <c r="M46" s="35">
        <f>+'JULIO 25'!L46+'AGOSTO 25'!M46+'SEPTIEMBRE 25'!L46</f>
        <v>39876</v>
      </c>
      <c r="N46" s="35">
        <f>+'JULIO 25'!M46+'AGOSTO 25'!N46+'SEPTIEMBRE 25'!M46</f>
        <v>0</v>
      </c>
      <c r="O46" s="36">
        <f t="shared" si="0"/>
        <v>868291.17</v>
      </c>
    </row>
    <row r="47" spans="1:15" ht="30" x14ac:dyDescent="0.3">
      <c r="A47" s="37" t="s">
        <v>86</v>
      </c>
      <c r="B47" s="38" t="s">
        <v>87</v>
      </c>
      <c r="C47" s="35">
        <f>+'JULIO 25'!C47+'AGOSTO 25'!C47+'SEPTIEMBRE 25'!C47</f>
        <v>34599428.75</v>
      </c>
      <c r="D47" s="35">
        <f>+'JULIO 25'!D47+'AGOSTO 25'!D47+'SEPTIEMBRE 25'!D47</f>
        <v>10730480.67</v>
      </c>
      <c r="E47" s="35">
        <f>+'JULIO 25'!E47+'AGOSTO 25'!E47+'SEPTIEMBRE 25'!E47</f>
        <v>344127.63</v>
      </c>
      <c r="F47" s="35">
        <f>+'JULIO 25'!F47+'AGOSTO 25'!F47+'SEPTIEMBRE 25'!F47</f>
        <v>2632176.62</v>
      </c>
      <c r="G47" s="35">
        <f>+'JULIO 25'!G47+'AGOSTO 25'!G47+'SEPTIEMBRE 25'!G47</f>
        <v>543600.17000000004</v>
      </c>
      <c r="H47" s="35">
        <f>+'JULIO 25'!H47+'AGOSTO 25'!H47+'SEPTIEMBRE 25'!H47</f>
        <v>332423.07999999996</v>
      </c>
      <c r="I47" s="35">
        <f>+'JULIO 25'!I47+'AGOSTO 25'!I47+'SEPTIEMBRE 25'!I47</f>
        <v>749811.05</v>
      </c>
      <c r="J47" s="35">
        <f>+'AGOSTO 25'!J47</f>
        <v>623.49</v>
      </c>
      <c r="K47" s="35">
        <f>'JULIO 25'!J47+'AGOSTO 25'!K47+'SEPTIEMBRE 25'!J47</f>
        <v>46211.850000000006</v>
      </c>
      <c r="L47" s="35">
        <f>+'JULIO 25'!K47+'AGOSTO 25'!L47+'SEPTIEMBRE 25'!K47</f>
        <v>105445.9</v>
      </c>
      <c r="M47" s="35">
        <f>+'JULIO 25'!L47+'AGOSTO 25'!M47+'SEPTIEMBRE 25'!L47</f>
        <v>0</v>
      </c>
      <c r="N47" s="35">
        <f>+'JULIO 25'!M47+'AGOSTO 25'!N47+'SEPTIEMBRE 25'!M47</f>
        <v>0</v>
      </c>
      <c r="O47" s="36">
        <f t="shared" si="0"/>
        <v>50084329.210000001</v>
      </c>
    </row>
    <row r="48" spans="1:15" ht="17.100000000000001" customHeight="1" x14ac:dyDescent="0.3">
      <c r="A48" s="37" t="s">
        <v>88</v>
      </c>
      <c r="B48" s="38" t="s">
        <v>89</v>
      </c>
      <c r="C48" s="35">
        <f>+'JULIO 25'!C48+'AGOSTO 25'!C48+'SEPTIEMBRE 25'!C48</f>
        <v>1359039.3399999999</v>
      </c>
      <c r="D48" s="35">
        <f>+'JULIO 25'!D48+'AGOSTO 25'!D48+'SEPTIEMBRE 25'!D48</f>
        <v>195020.40000000002</v>
      </c>
      <c r="E48" s="35">
        <f>+'JULIO 25'!E48+'AGOSTO 25'!E48+'SEPTIEMBRE 25'!E48</f>
        <v>16695.079999999998</v>
      </c>
      <c r="F48" s="35">
        <f>+'JULIO 25'!F48+'AGOSTO 25'!F48+'SEPTIEMBRE 25'!F48</f>
        <v>98559.58</v>
      </c>
      <c r="G48" s="35">
        <f>+'JULIO 25'!G48+'AGOSTO 25'!G48+'SEPTIEMBRE 25'!G48</f>
        <v>48179.619999999995</v>
      </c>
      <c r="H48" s="35">
        <f>+'JULIO 25'!H48+'AGOSTO 25'!H48+'SEPTIEMBRE 25'!H48</f>
        <v>11459.8</v>
      </c>
      <c r="I48" s="35">
        <f>+'JULIO 25'!I48+'AGOSTO 25'!I48+'SEPTIEMBRE 25'!I48</f>
        <v>34837.57</v>
      </c>
      <c r="J48" s="35">
        <f>+'AGOSTO 25'!J48</f>
        <v>28.97</v>
      </c>
      <c r="K48" s="35">
        <f>'JULIO 25'!J48+'AGOSTO 25'!K48+'SEPTIEMBRE 25'!J48</f>
        <v>2710.2599999999998</v>
      </c>
      <c r="L48" s="35">
        <f>+'JULIO 25'!K48+'AGOSTO 25'!L48+'SEPTIEMBRE 25'!K48</f>
        <v>3171.62</v>
      </c>
      <c r="M48" s="35">
        <f>+'JULIO 25'!L48+'AGOSTO 25'!M48+'SEPTIEMBRE 25'!L48</f>
        <v>172375</v>
      </c>
      <c r="N48" s="35">
        <f>+'JULIO 25'!M48+'AGOSTO 25'!N48+'SEPTIEMBRE 25'!M48</f>
        <v>0</v>
      </c>
      <c r="O48" s="36">
        <f t="shared" si="0"/>
        <v>1942077.2400000002</v>
      </c>
    </row>
    <row r="49" spans="1:15" ht="17.100000000000001" customHeight="1" x14ac:dyDescent="0.3">
      <c r="A49" s="37" t="s">
        <v>90</v>
      </c>
      <c r="B49" s="38" t="s">
        <v>91</v>
      </c>
      <c r="C49" s="35">
        <f>+'JULIO 25'!C49+'AGOSTO 25'!C49+'SEPTIEMBRE 25'!C49</f>
        <v>7336620.8399999999</v>
      </c>
      <c r="D49" s="35">
        <f>+'JULIO 25'!D49+'AGOSTO 25'!D49+'SEPTIEMBRE 25'!D49</f>
        <v>3460457.9400000004</v>
      </c>
      <c r="E49" s="35">
        <f>+'JULIO 25'!E49+'AGOSTO 25'!E49+'SEPTIEMBRE 25'!E49</f>
        <v>89192.290000000008</v>
      </c>
      <c r="F49" s="35">
        <f>+'JULIO 25'!F49+'AGOSTO 25'!F49+'SEPTIEMBRE 25'!F49</f>
        <v>534577.12</v>
      </c>
      <c r="G49" s="35">
        <f>+'JULIO 25'!G49+'AGOSTO 25'!G49+'SEPTIEMBRE 25'!G49</f>
        <v>232075.22000000003</v>
      </c>
      <c r="H49" s="35">
        <f>+'JULIO 25'!H49+'AGOSTO 25'!H49+'SEPTIEMBRE 25'!H49</f>
        <v>62469.94</v>
      </c>
      <c r="I49" s="35">
        <f>+'JULIO 25'!I49+'AGOSTO 25'!I49+'SEPTIEMBRE 25'!I49</f>
        <v>181419.37</v>
      </c>
      <c r="J49" s="35">
        <f>+'AGOSTO 25'!J49</f>
        <v>150.86000000000001</v>
      </c>
      <c r="K49" s="35">
        <f>'JULIO 25'!J49+'AGOSTO 25'!K49+'SEPTIEMBRE 25'!J49</f>
        <v>14133.57</v>
      </c>
      <c r="L49" s="35">
        <f>+'JULIO 25'!K49+'AGOSTO 25'!L49+'SEPTIEMBRE 25'!K49</f>
        <v>17485.45</v>
      </c>
      <c r="M49" s="35">
        <f>+'JULIO 25'!L49+'AGOSTO 25'!M49+'SEPTIEMBRE 25'!L49</f>
        <v>92262</v>
      </c>
      <c r="N49" s="35">
        <f>+'JULIO 25'!M49+'AGOSTO 25'!N49+'SEPTIEMBRE 25'!M49</f>
        <v>0</v>
      </c>
      <c r="O49" s="36">
        <f t="shared" si="0"/>
        <v>12020844.599999998</v>
      </c>
    </row>
    <row r="50" spans="1:15" ht="17.100000000000001" customHeight="1" x14ac:dyDescent="0.3">
      <c r="A50" s="37" t="s">
        <v>92</v>
      </c>
      <c r="B50" s="38" t="s">
        <v>93</v>
      </c>
      <c r="C50" s="35">
        <f>+'JULIO 25'!C50+'AGOSTO 25'!C50+'SEPTIEMBRE 25'!C50</f>
        <v>2676053.0099999998</v>
      </c>
      <c r="D50" s="35">
        <f>+'JULIO 25'!D50+'AGOSTO 25'!D50+'SEPTIEMBRE 25'!D50</f>
        <v>653105.37</v>
      </c>
      <c r="E50" s="35">
        <f>+'JULIO 25'!E50+'AGOSTO 25'!E50+'SEPTIEMBRE 25'!E50</f>
        <v>29345.739999999998</v>
      </c>
      <c r="F50" s="35">
        <f>+'JULIO 25'!F50+'AGOSTO 25'!F50+'SEPTIEMBRE 25'!F50</f>
        <v>200185.79</v>
      </c>
      <c r="G50" s="35">
        <f>+'JULIO 25'!G50+'AGOSTO 25'!G50+'SEPTIEMBRE 25'!G50</f>
        <v>58948.040000000008</v>
      </c>
      <c r="H50" s="35">
        <f>+'JULIO 25'!H50+'AGOSTO 25'!H50+'SEPTIEMBRE 25'!H50</f>
        <v>24462.539999999997</v>
      </c>
      <c r="I50" s="35">
        <f>+'JULIO 25'!I50+'AGOSTO 25'!I50+'SEPTIEMBRE 25'!I50</f>
        <v>61375.59</v>
      </c>
      <c r="J50" s="35">
        <f>+'AGOSTO 25'!J50</f>
        <v>51.04</v>
      </c>
      <c r="K50" s="35">
        <f>'JULIO 25'!J50+'AGOSTO 25'!K50+'SEPTIEMBRE 25'!J50</f>
        <v>4339.7699999999995</v>
      </c>
      <c r="L50" s="35">
        <f>+'JULIO 25'!K50+'AGOSTO 25'!L50+'SEPTIEMBRE 25'!K50</f>
        <v>7389.1</v>
      </c>
      <c r="M50" s="35">
        <f>+'JULIO 25'!L50+'AGOSTO 25'!M50+'SEPTIEMBRE 25'!L50</f>
        <v>94126</v>
      </c>
      <c r="N50" s="35">
        <f>+'JULIO 25'!M50+'AGOSTO 25'!N50+'SEPTIEMBRE 25'!M50</f>
        <v>0</v>
      </c>
      <c r="O50" s="36">
        <f t="shared" si="0"/>
        <v>3809381.99</v>
      </c>
    </row>
    <row r="51" spans="1:15" ht="30" x14ac:dyDescent="0.3">
      <c r="A51" s="37" t="s">
        <v>94</v>
      </c>
      <c r="B51" s="38" t="s">
        <v>95</v>
      </c>
      <c r="C51" s="35">
        <f>+'JULIO 25'!C51+'AGOSTO 25'!C51+'SEPTIEMBRE 25'!C51</f>
        <v>34343828.600000001</v>
      </c>
      <c r="D51" s="35">
        <f>+'JULIO 25'!D51+'AGOSTO 25'!D51+'SEPTIEMBRE 25'!D51</f>
        <v>10772275.02</v>
      </c>
      <c r="E51" s="35">
        <f>+'JULIO 25'!E51+'AGOSTO 25'!E51+'SEPTIEMBRE 25'!E51</f>
        <v>369783.06</v>
      </c>
      <c r="F51" s="35">
        <f>+'JULIO 25'!F51+'AGOSTO 25'!F51+'SEPTIEMBRE 25'!F51</f>
        <v>2601250.4600000004</v>
      </c>
      <c r="G51" s="35">
        <f>+'JULIO 25'!G51+'AGOSTO 25'!G51+'SEPTIEMBRE 25'!G51</f>
        <v>790528.85999999987</v>
      </c>
      <c r="H51" s="35">
        <f>+'JULIO 25'!H51+'AGOSTO 25'!H51+'SEPTIEMBRE 25'!H51</f>
        <v>319550.41000000003</v>
      </c>
      <c r="I51" s="35">
        <f>+'JULIO 25'!I51+'AGOSTO 25'!I51+'SEPTIEMBRE 25'!I51</f>
        <v>822460.19</v>
      </c>
      <c r="J51" s="35">
        <f>+'AGOSTO 25'!J51</f>
        <v>683.9</v>
      </c>
      <c r="K51" s="35">
        <f>'JULIO 25'!J51+'AGOSTO 25'!K51+'SEPTIEMBRE 25'!J51</f>
        <v>46428.69</v>
      </c>
      <c r="L51" s="35">
        <f>+'JULIO 25'!K51+'AGOSTO 25'!L51+'SEPTIEMBRE 25'!K51</f>
        <v>98257.9</v>
      </c>
      <c r="M51" s="35">
        <f>+'JULIO 25'!L51+'AGOSTO 25'!M51+'SEPTIEMBRE 25'!L51</f>
        <v>117567</v>
      </c>
      <c r="N51" s="35">
        <f>+'JULIO 25'!M51+'AGOSTO 25'!N51+'SEPTIEMBRE 25'!M51</f>
        <v>0</v>
      </c>
      <c r="O51" s="36">
        <f t="shared" si="0"/>
        <v>50282614.089999996</v>
      </c>
    </row>
    <row r="52" spans="1:15" ht="17.100000000000001" customHeight="1" x14ac:dyDescent="0.3">
      <c r="A52" s="37" t="s">
        <v>96</v>
      </c>
      <c r="B52" s="38" t="s">
        <v>97</v>
      </c>
      <c r="C52" s="35">
        <f>+'JULIO 25'!C52+'AGOSTO 25'!C52+'SEPTIEMBRE 25'!C52</f>
        <v>10856219.6</v>
      </c>
      <c r="D52" s="35">
        <f>+'JULIO 25'!D52+'AGOSTO 25'!D52+'SEPTIEMBRE 25'!D52</f>
        <v>3945640.29</v>
      </c>
      <c r="E52" s="35">
        <f>+'JULIO 25'!E52+'AGOSTO 25'!E52+'SEPTIEMBRE 25'!E52</f>
        <v>127367.35999999999</v>
      </c>
      <c r="F52" s="35">
        <f>+'JULIO 25'!F52+'AGOSTO 25'!F52+'SEPTIEMBRE 25'!F52</f>
        <v>705403.76</v>
      </c>
      <c r="G52" s="35">
        <f>+'JULIO 25'!G52+'AGOSTO 25'!G52+'SEPTIEMBRE 25'!G52</f>
        <v>286527.28000000003</v>
      </c>
      <c r="H52" s="35">
        <f>+'JULIO 25'!H52+'AGOSTO 25'!H52+'SEPTIEMBRE 25'!H52</f>
        <v>80137.209999999992</v>
      </c>
      <c r="I52" s="35">
        <f>+'JULIO 25'!I52+'AGOSTO 25'!I52+'SEPTIEMBRE 25'!I52</f>
        <v>218390.05</v>
      </c>
      <c r="J52" s="35">
        <f>+'AGOSTO 25'!J52</f>
        <v>181.6</v>
      </c>
      <c r="K52" s="35">
        <f>'JULIO 25'!J52+'AGOSTO 25'!K52+'SEPTIEMBRE 25'!J52</f>
        <v>23271.78</v>
      </c>
      <c r="L52" s="35">
        <f>+'JULIO 25'!K52+'AGOSTO 25'!L52+'SEPTIEMBRE 25'!K52</f>
        <v>19311.39</v>
      </c>
      <c r="M52" s="35">
        <f>+'JULIO 25'!L52+'AGOSTO 25'!M52+'SEPTIEMBRE 25'!L52</f>
        <v>354103</v>
      </c>
      <c r="N52" s="35">
        <f>+'JULIO 25'!M52+'AGOSTO 25'!N52+'SEPTIEMBRE 25'!M52</f>
        <v>652686.42000000004</v>
      </c>
      <c r="O52" s="36">
        <f t="shared" si="0"/>
        <v>17269239.740000002</v>
      </c>
    </row>
    <row r="53" spans="1:15" ht="17.100000000000001" customHeight="1" x14ac:dyDescent="0.3">
      <c r="A53" s="37" t="s">
        <v>98</v>
      </c>
      <c r="B53" s="38" t="s">
        <v>99</v>
      </c>
      <c r="C53" s="35">
        <f>+'JULIO 25'!C53+'AGOSTO 25'!C53+'SEPTIEMBRE 25'!C53</f>
        <v>1875398.5899999999</v>
      </c>
      <c r="D53" s="35">
        <f>+'JULIO 25'!D53+'AGOSTO 25'!D53+'SEPTIEMBRE 25'!D53</f>
        <v>834963.84999999986</v>
      </c>
      <c r="E53" s="35">
        <f>+'JULIO 25'!E53+'AGOSTO 25'!E53+'SEPTIEMBRE 25'!E53</f>
        <v>19365.98</v>
      </c>
      <c r="F53" s="35">
        <f>+'JULIO 25'!F53+'AGOSTO 25'!F53+'SEPTIEMBRE 25'!F53</f>
        <v>143431.63999999998</v>
      </c>
      <c r="G53" s="35">
        <f>+'JULIO 25'!G53+'AGOSTO 25'!G53+'SEPTIEMBRE 25'!G53</f>
        <v>54591.45</v>
      </c>
      <c r="H53" s="35">
        <f>+'JULIO 25'!H53+'AGOSTO 25'!H53+'SEPTIEMBRE 25'!H53</f>
        <v>17902.150000000001</v>
      </c>
      <c r="I53" s="35">
        <f>+'JULIO 25'!I53+'AGOSTO 25'!I53+'SEPTIEMBRE 25'!I53</f>
        <v>51362.99</v>
      </c>
      <c r="J53" s="35">
        <f>+'AGOSTO 25'!J53</f>
        <v>42.71</v>
      </c>
      <c r="K53" s="35">
        <f>'JULIO 25'!J53+'AGOSTO 25'!K53+'SEPTIEMBRE 25'!J53</f>
        <v>2381.88</v>
      </c>
      <c r="L53" s="35">
        <f>+'JULIO 25'!K53+'AGOSTO 25'!L53+'SEPTIEMBRE 25'!K53</f>
        <v>5635.85</v>
      </c>
      <c r="M53" s="35">
        <f>+'JULIO 25'!L53+'AGOSTO 25'!M53+'SEPTIEMBRE 25'!L53</f>
        <v>8250</v>
      </c>
      <c r="N53" s="35">
        <f>+'JULIO 25'!M53+'AGOSTO 25'!N53+'SEPTIEMBRE 25'!M53</f>
        <v>0</v>
      </c>
      <c r="O53" s="36">
        <f t="shared" si="0"/>
        <v>3013327.09</v>
      </c>
    </row>
    <row r="54" spans="1:15" ht="17.100000000000001" customHeight="1" x14ac:dyDescent="0.3">
      <c r="A54" s="37" t="s">
        <v>100</v>
      </c>
      <c r="B54" s="38" t="s">
        <v>101</v>
      </c>
      <c r="C54" s="35">
        <f>+'JULIO 25'!C54+'AGOSTO 25'!C54+'SEPTIEMBRE 25'!C54</f>
        <v>1369393.02</v>
      </c>
      <c r="D54" s="35">
        <f>+'JULIO 25'!D54+'AGOSTO 25'!D54+'SEPTIEMBRE 25'!D54</f>
        <v>390602.32</v>
      </c>
      <c r="E54" s="35">
        <f>+'JULIO 25'!E54+'AGOSTO 25'!E54+'SEPTIEMBRE 25'!E54</f>
        <v>15452.789999999999</v>
      </c>
      <c r="F54" s="35">
        <f>+'JULIO 25'!F54+'AGOSTO 25'!F54+'SEPTIEMBRE 25'!F54</f>
        <v>98250.58</v>
      </c>
      <c r="G54" s="35">
        <f>+'JULIO 25'!G54+'AGOSTO 25'!G54+'SEPTIEMBRE 25'!G54</f>
        <v>20940.580000000002</v>
      </c>
      <c r="H54" s="35">
        <f>+'JULIO 25'!H54+'AGOSTO 25'!H54+'SEPTIEMBRE 25'!H54</f>
        <v>11780.080000000002</v>
      </c>
      <c r="I54" s="35">
        <f>+'JULIO 25'!I54+'AGOSTO 25'!I54+'SEPTIEMBRE 25'!I54</f>
        <v>25258.5</v>
      </c>
      <c r="J54" s="35">
        <f>+'AGOSTO 25'!J54</f>
        <v>21</v>
      </c>
      <c r="K54" s="35">
        <f>'JULIO 25'!J54+'AGOSTO 25'!K54+'SEPTIEMBRE 25'!J54</f>
        <v>2676.66</v>
      </c>
      <c r="L54" s="35">
        <f>+'JULIO 25'!K54+'AGOSTO 25'!L54+'SEPTIEMBRE 25'!K54</f>
        <v>3360.31</v>
      </c>
      <c r="M54" s="35">
        <f>+'JULIO 25'!L54+'AGOSTO 25'!M54+'SEPTIEMBRE 25'!L54</f>
        <v>8349</v>
      </c>
      <c r="N54" s="35">
        <f>+'JULIO 25'!M54+'AGOSTO 25'!N54+'SEPTIEMBRE 25'!M54</f>
        <v>0</v>
      </c>
      <c r="O54" s="36">
        <f t="shared" si="0"/>
        <v>1946084.8400000003</v>
      </c>
    </row>
    <row r="55" spans="1:15" ht="17.100000000000001" customHeight="1" x14ac:dyDescent="0.3">
      <c r="A55" s="37" t="s">
        <v>102</v>
      </c>
      <c r="B55" s="38" t="s">
        <v>103</v>
      </c>
      <c r="C55" s="35">
        <f>+'JULIO 25'!C55+'AGOSTO 25'!C55+'SEPTIEMBRE 25'!C55</f>
        <v>163988.59</v>
      </c>
      <c r="D55" s="35">
        <f>+'JULIO 25'!D55+'AGOSTO 25'!D55+'SEPTIEMBRE 25'!D55</f>
        <v>92676.09</v>
      </c>
      <c r="E55" s="35">
        <f>+'JULIO 25'!E55+'AGOSTO 25'!E55+'SEPTIEMBRE 25'!E55</f>
        <v>2745.0099999999998</v>
      </c>
      <c r="F55" s="35">
        <f>+'JULIO 25'!F55+'AGOSTO 25'!F55+'SEPTIEMBRE 25'!F55</f>
        <v>10496.74</v>
      </c>
      <c r="G55" s="35">
        <f>+'JULIO 25'!G55+'AGOSTO 25'!G55+'SEPTIEMBRE 25'!G55</f>
        <v>566.54999999999995</v>
      </c>
      <c r="H55" s="35">
        <f>+'JULIO 25'!H55+'AGOSTO 25'!H55+'SEPTIEMBRE 25'!H55</f>
        <v>981.8</v>
      </c>
      <c r="I55" s="35">
        <f>+'JULIO 25'!I55+'AGOSTO 25'!I55+'SEPTIEMBRE 25'!I55</f>
        <v>926.23</v>
      </c>
      <c r="J55" s="35">
        <f>+'AGOSTO 25'!J55</f>
        <v>0.77</v>
      </c>
      <c r="K55" s="35">
        <f>'JULIO 25'!J55+'AGOSTO 25'!K55+'SEPTIEMBRE 25'!J55</f>
        <v>608.09999999999991</v>
      </c>
      <c r="L55" s="35">
        <f>+'JULIO 25'!K55+'AGOSTO 25'!L55+'SEPTIEMBRE 25'!K55</f>
        <v>140.15</v>
      </c>
      <c r="M55" s="35">
        <f>+'JULIO 25'!L55+'AGOSTO 25'!M55+'SEPTIEMBRE 25'!L55</f>
        <v>8234</v>
      </c>
      <c r="N55" s="35">
        <f>+'JULIO 25'!M55+'AGOSTO 25'!N55+'SEPTIEMBRE 25'!M55</f>
        <v>0</v>
      </c>
      <c r="O55" s="36">
        <f t="shared" si="0"/>
        <v>281364.02999999997</v>
      </c>
    </row>
    <row r="56" spans="1:15" ht="17.100000000000001" customHeight="1" x14ac:dyDescent="0.3">
      <c r="A56" s="37" t="s">
        <v>104</v>
      </c>
      <c r="B56" s="38" t="s">
        <v>105</v>
      </c>
      <c r="C56" s="35">
        <f>+'JULIO 25'!C56+'AGOSTO 25'!C56+'SEPTIEMBRE 25'!C56</f>
        <v>490031.20999999996</v>
      </c>
      <c r="D56" s="35">
        <f>+'JULIO 25'!D56+'AGOSTO 25'!D56+'SEPTIEMBRE 25'!D56</f>
        <v>169832.97</v>
      </c>
      <c r="E56" s="35">
        <f>+'JULIO 25'!E56+'AGOSTO 25'!E56+'SEPTIEMBRE 25'!E56</f>
        <v>6917.77</v>
      </c>
      <c r="F56" s="35">
        <f>+'JULIO 25'!F56+'AGOSTO 25'!F56+'SEPTIEMBRE 25'!F56</f>
        <v>33347.25</v>
      </c>
      <c r="G56" s="35">
        <f>+'JULIO 25'!G56+'AGOSTO 25'!G56+'SEPTIEMBRE 25'!G56</f>
        <v>10389.870000000001</v>
      </c>
      <c r="H56" s="35">
        <f>+'JULIO 25'!H56+'AGOSTO 25'!H56+'SEPTIEMBRE 25'!H56</f>
        <v>3555.71</v>
      </c>
      <c r="I56" s="35">
        <f>+'JULIO 25'!I56+'AGOSTO 25'!I56+'SEPTIEMBRE 25'!I56</f>
        <v>8250.11</v>
      </c>
      <c r="J56" s="35">
        <f>+'AGOSTO 25'!J56</f>
        <v>6.86</v>
      </c>
      <c r="K56" s="35">
        <f>'JULIO 25'!J56+'AGOSTO 25'!K56+'SEPTIEMBRE 25'!J56</f>
        <v>1292.25</v>
      </c>
      <c r="L56" s="35">
        <f>+'JULIO 25'!K56+'AGOSTO 25'!L56+'SEPTIEMBRE 25'!K56</f>
        <v>800.82999999999993</v>
      </c>
      <c r="M56" s="35">
        <f>+'JULIO 25'!L56+'AGOSTO 25'!M56+'SEPTIEMBRE 25'!L56</f>
        <v>0</v>
      </c>
      <c r="N56" s="35">
        <f>+'JULIO 25'!M56+'AGOSTO 25'!N56+'SEPTIEMBRE 25'!M56</f>
        <v>0</v>
      </c>
      <c r="O56" s="36">
        <f t="shared" si="0"/>
        <v>724424.82999999984</v>
      </c>
    </row>
    <row r="57" spans="1:15" ht="17.100000000000001" customHeight="1" x14ac:dyDescent="0.3">
      <c r="A57" s="37" t="s">
        <v>106</v>
      </c>
      <c r="B57" s="38" t="s">
        <v>107</v>
      </c>
      <c r="C57" s="35">
        <f>+'JULIO 25'!C57+'AGOSTO 25'!C57+'SEPTIEMBRE 25'!C57</f>
        <v>393466.26</v>
      </c>
      <c r="D57" s="35">
        <f>+'JULIO 25'!D57+'AGOSTO 25'!D57+'SEPTIEMBRE 25'!D57</f>
        <v>170853.1</v>
      </c>
      <c r="E57" s="35">
        <f>+'JULIO 25'!E57+'AGOSTO 25'!E57+'SEPTIEMBRE 25'!E57</f>
        <v>5615.75</v>
      </c>
      <c r="F57" s="35">
        <f>+'JULIO 25'!F57+'AGOSTO 25'!F57+'SEPTIEMBRE 25'!F57</f>
        <v>26591.03</v>
      </c>
      <c r="G57" s="35">
        <f>+'JULIO 25'!G57+'AGOSTO 25'!G57+'SEPTIEMBRE 25'!G57</f>
        <v>8454.0499999999993</v>
      </c>
      <c r="H57" s="35">
        <f>+'JULIO 25'!H57+'AGOSTO 25'!H57+'SEPTIEMBRE 25'!H57</f>
        <v>2812.8199999999997</v>
      </c>
      <c r="I57" s="35">
        <f>+'JULIO 25'!I57+'AGOSTO 25'!I57+'SEPTIEMBRE 25'!I57</f>
        <v>6601.4400000000005</v>
      </c>
      <c r="J57" s="35">
        <f>+'AGOSTO 25'!J57</f>
        <v>5.49</v>
      </c>
      <c r="K57" s="35">
        <f>'JULIO 25'!J57+'AGOSTO 25'!K57+'SEPTIEMBRE 25'!J57</f>
        <v>1066.9499999999998</v>
      </c>
      <c r="L57" s="35">
        <f>+'JULIO 25'!K57+'AGOSTO 25'!L57+'SEPTIEMBRE 25'!K57</f>
        <v>617.29</v>
      </c>
      <c r="M57" s="35">
        <f>+'JULIO 25'!L57+'AGOSTO 25'!M57+'SEPTIEMBRE 25'!L57</f>
        <v>2516</v>
      </c>
      <c r="N57" s="35">
        <f>+'JULIO 25'!M57+'AGOSTO 25'!N57+'SEPTIEMBRE 25'!M57</f>
        <v>0</v>
      </c>
      <c r="O57" s="36">
        <f t="shared" si="0"/>
        <v>618600.17999999993</v>
      </c>
    </row>
    <row r="58" spans="1:15" ht="17.100000000000001" customHeight="1" x14ac:dyDescent="0.3">
      <c r="A58" s="37" t="s">
        <v>108</v>
      </c>
      <c r="B58" s="38" t="s">
        <v>109</v>
      </c>
      <c r="C58" s="35">
        <f>+'JULIO 25'!C58+'AGOSTO 25'!C58+'SEPTIEMBRE 25'!C58</f>
        <v>1058838.28</v>
      </c>
      <c r="D58" s="35">
        <f>+'JULIO 25'!D58+'AGOSTO 25'!D58+'SEPTIEMBRE 25'!D58</f>
        <v>380182.58999999997</v>
      </c>
      <c r="E58" s="35">
        <f>+'JULIO 25'!E58+'AGOSTO 25'!E58+'SEPTIEMBRE 25'!E58</f>
        <v>12854.5</v>
      </c>
      <c r="F58" s="35">
        <f>+'JULIO 25'!F58+'AGOSTO 25'!F58+'SEPTIEMBRE 25'!F58</f>
        <v>75358.83</v>
      </c>
      <c r="G58" s="35">
        <f>+'JULIO 25'!G58+'AGOSTO 25'!G58+'SEPTIEMBRE 25'!G58</f>
        <v>27119.460000000003</v>
      </c>
      <c r="H58" s="35">
        <f>+'JULIO 25'!H58+'AGOSTO 25'!H58+'SEPTIEMBRE 25'!H58</f>
        <v>8749.33</v>
      </c>
      <c r="I58" s="35">
        <f>+'JULIO 25'!I58+'AGOSTO 25'!I58+'SEPTIEMBRE 25'!I58</f>
        <v>22955.25</v>
      </c>
      <c r="J58" s="35">
        <f>+'AGOSTO 25'!J58</f>
        <v>19.09</v>
      </c>
      <c r="K58" s="35">
        <f>'JULIO 25'!J58+'AGOSTO 25'!K58+'SEPTIEMBRE 25'!J58</f>
        <v>2169.1799999999998</v>
      </c>
      <c r="L58" s="35">
        <f>+'JULIO 25'!K58+'AGOSTO 25'!L58+'SEPTIEMBRE 25'!K58</f>
        <v>2377.46</v>
      </c>
      <c r="M58" s="35">
        <f>+'JULIO 25'!L58+'AGOSTO 25'!M58+'SEPTIEMBRE 25'!L58</f>
        <v>39931</v>
      </c>
      <c r="N58" s="35">
        <f>+'JULIO 25'!M58+'AGOSTO 25'!N58+'SEPTIEMBRE 25'!M58</f>
        <v>0</v>
      </c>
      <c r="O58" s="36">
        <f t="shared" si="0"/>
        <v>1630554.9700000002</v>
      </c>
    </row>
    <row r="59" spans="1:15" ht="17.100000000000001" customHeight="1" x14ac:dyDescent="0.3">
      <c r="A59" s="37" t="s">
        <v>110</v>
      </c>
      <c r="B59" s="38" t="s">
        <v>111</v>
      </c>
      <c r="C59" s="35">
        <f>+'JULIO 25'!C59+'AGOSTO 25'!C59+'SEPTIEMBRE 25'!C59</f>
        <v>1253265.9300000002</v>
      </c>
      <c r="D59" s="35">
        <f>+'JULIO 25'!D59+'AGOSTO 25'!D59+'SEPTIEMBRE 25'!D59</f>
        <v>449237.19</v>
      </c>
      <c r="E59" s="35">
        <f>+'JULIO 25'!E59+'AGOSTO 25'!E59+'SEPTIEMBRE 25'!E59</f>
        <v>15283.759999999998</v>
      </c>
      <c r="F59" s="35">
        <f>+'JULIO 25'!F59+'AGOSTO 25'!F59+'SEPTIEMBRE 25'!F59</f>
        <v>92158.210000000021</v>
      </c>
      <c r="G59" s="35">
        <f>+'JULIO 25'!G59+'AGOSTO 25'!G59+'SEPTIEMBRE 25'!G59</f>
        <v>35616.75</v>
      </c>
      <c r="H59" s="35">
        <f>+'JULIO 25'!H59+'AGOSTO 25'!H59+'SEPTIEMBRE 25'!H59</f>
        <v>10790.4</v>
      </c>
      <c r="I59" s="35">
        <f>+'JULIO 25'!I59+'AGOSTO 25'!I59+'SEPTIEMBRE 25'!I59</f>
        <v>29309.450000000004</v>
      </c>
      <c r="J59" s="35">
        <f>+'AGOSTO 25'!J59</f>
        <v>24.37</v>
      </c>
      <c r="K59" s="35">
        <f>'JULIO 25'!J59+'AGOSTO 25'!K59+'SEPTIEMBRE 25'!J59</f>
        <v>2389.92</v>
      </c>
      <c r="L59" s="35">
        <f>+'JULIO 25'!K59+'AGOSTO 25'!L59+'SEPTIEMBRE 25'!K59</f>
        <v>3050.6800000000003</v>
      </c>
      <c r="M59" s="35">
        <f>+'JULIO 25'!L59+'AGOSTO 25'!M59+'SEPTIEMBRE 25'!L59</f>
        <v>83610</v>
      </c>
      <c r="N59" s="35">
        <f>+'JULIO 25'!M59+'AGOSTO 25'!N59+'SEPTIEMBRE 25'!M59</f>
        <v>0</v>
      </c>
      <c r="O59" s="36">
        <f t="shared" si="0"/>
        <v>1974736.66</v>
      </c>
    </row>
    <row r="60" spans="1:15" ht="17.100000000000001" customHeight="1" x14ac:dyDescent="0.3">
      <c r="A60" s="37" t="s">
        <v>112</v>
      </c>
      <c r="B60" s="38" t="s">
        <v>113</v>
      </c>
      <c r="C60" s="35">
        <f>+'JULIO 25'!C60+'AGOSTO 25'!C60+'SEPTIEMBRE 25'!C60</f>
        <v>1723069.47</v>
      </c>
      <c r="D60" s="35">
        <f>+'JULIO 25'!D60+'AGOSTO 25'!D60+'SEPTIEMBRE 25'!D60</f>
        <v>709919.35</v>
      </c>
      <c r="E60" s="35">
        <f>+'JULIO 25'!E60+'AGOSTO 25'!E60+'SEPTIEMBRE 25'!E60</f>
        <v>16458.82</v>
      </c>
      <c r="F60" s="35">
        <f>+'JULIO 25'!F60+'AGOSTO 25'!F60+'SEPTIEMBRE 25'!F60</f>
        <v>115200.03999999998</v>
      </c>
      <c r="G60" s="35">
        <f>+'JULIO 25'!G60+'AGOSTO 25'!G60+'SEPTIEMBRE 25'!G60</f>
        <v>42428.24</v>
      </c>
      <c r="H60" s="35">
        <f>+'JULIO 25'!H60+'AGOSTO 25'!H60+'SEPTIEMBRE 25'!H60</f>
        <v>14522.060000000001</v>
      </c>
      <c r="I60" s="35">
        <f>+'JULIO 25'!I60+'AGOSTO 25'!I60+'SEPTIEMBRE 25'!I60</f>
        <v>38113.990000000005</v>
      </c>
      <c r="J60" s="35">
        <f>+'AGOSTO 25'!J60</f>
        <v>31.69</v>
      </c>
      <c r="K60" s="35">
        <f>'JULIO 25'!J60+'AGOSTO 25'!K60+'SEPTIEMBRE 25'!J60</f>
        <v>3041.82</v>
      </c>
      <c r="L60" s="35">
        <f>+'JULIO 25'!K60+'AGOSTO 25'!L60+'SEPTIEMBRE 25'!K60</f>
        <v>4092.34</v>
      </c>
      <c r="M60" s="35">
        <f>+'JULIO 25'!L60+'AGOSTO 25'!M60+'SEPTIEMBRE 25'!L60</f>
        <v>82974</v>
      </c>
      <c r="N60" s="35">
        <f>+'JULIO 25'!M60+'AGOSTO 25'!N60+'SEPTIEMBRE 25'!M60</f>
        <v>0</v>
      </c>
      <c r="O60" s="36">
        <f t="shared" si="0"/>
        <v>2749851.82</v>
      </c>
    </row>
    <row r="61" spans="1:15" ht="17.100000000000001" customHeight="1" x14ac:dyDescent="0.3">
      <c r="A61" s="37" t="s">
        <v>114</v>
      </c>
      <c r="B61" s="38" t="s">
        <v>115</v>
      </c>
      <c r="C61" s="35">
        <f>+'JULIO 25'!C61+'AGOSTO 25'!C61+'SEPTIEMBRE 25'!C61</f>
        <v>1099961.3700000001</v>
      </c>
      <c r="D61" s="35">
        <f>+'JULIO 25'!D61+'AGOSTO 25'!D61+'SEPTIEMBRE 25'!D61</f>
        <v>557603.46</v>
      </c>
      <c r="E61" s="35">
        <f>+'JULIO 25'!E61+'AGOSTO 25'!E61+'SEPTIEMBRE 25'!E61</f>
        <v>18034.7</v>
      </c>
      <c r="F61" s="35">
        <f>+'JULIO 25'!F61+'AGOSTO 25'!F61+'SEPTIEMBRE 25'!F61</f>
        <v>69808.440000000017</v>
      </c>
      <c r="G61" s="35">
        <f>+'JULIO 25'!G61+'AGOSTO 25'!G61+'SEPTIEMBRE 25'!G61</f>
        <v>9076.7199999999993</v>
      </c>
      <c r="H61" s="35">
        <f>+'JULIO 25'!H61+'AGOSTO 25'!H61+'SEPTIEMBRE 25'!H61</f>
        <v>6545.68</v>
      </c>
      <c r="I61" s="35">
        <f>+'JULIO 25'!I61+'AGOSTO 25'!I61+'SEPTIEMBRE 25'!I61</f>
        <v>8479.9399999999987</v>
      </c>
      <c r="J61" s="35">
        <f>+'AGOSTO 25'!J61</f>
        <v>7.05</v>
      </c>
      <c r="K61" s="35">
        <f>'JULIO 25'!J61+'AGOSTO 25'!K61+'SEPTIEMBRE 25'!J61</f>
        <v>3749.43</v>
      </c>
      <c r="L61" s="35">
        <f>+'JULIO 25'!K61+'AGOSTO 25'!L61+'SEPTIEMBRE 25'!K61</f>
        <v>933.79</v>
      </c>
      <c r="M61" s="35">
        <f>+'JULIO 25'!L61+'AGOSTO 25'!M61+'SEPTIEMBRE 25'!L61</f>
        <v>0</v>
      </c>
      <c r="N61" s="35">
        <f>+'JULIO 25'!M61+'AGOSTO 25'!N61+'SEPTIEMBRE 25'!M61</f>
        <v>0</v>
      </c>
      <c r="O61" s="36">
        <f t="shared" si="0"/>
        <v>1774200.5799999998</v>
      </c>
    </row>
    <row r="62" spans="1:15" ht="17.100000000000001" customHeight="1" x14ac:dyDescent="0.3">
      <c r="A62" s="37" t="s">
        <v>116</v>
      </c>
      <c r="B62" s="38" t="s">
        <v>117</v>
      </c>
      <c r="C62" s="35">
        <f>+'JULIO 25'!C62+'AGOSTO 25'!C62+'SEPTIEMBRE 25'!C62</f>
        <v>321952.18</v>
      </c>
      <c r="D62" s="35">
        <f>+'JULIO 25'!D62+'AGOSTO 25'!D62+'SEPTIEMBRE 25'!D62</f>
        <v>138849.69</v>
      </c>
      <c r="E62" s="35">
        <f>+'JULIO 25'!E62+'AGOSTO 25'!E62+'SEPTIEMBRE 25'!E62</f>
        <v>4346.51</v>
      </c>
      <c r="F62" s="35">
        <f>+'JULIO 25'!F62+'AGOSTO 25'!F62+'SEPTIEMBRE 25'!F62</f>
        <v>22052.240000000002</v>
      </c>
      <c r="G62" s="35">
        <f>+'JULIO 25'!G62+'AGOSTO 25'!G62+'SEPTIEMBRE 25'!G62</f>
        <v>2848.2200000000003</v>
      </c>
      <c r="H62" s="35">
        <f>+'JULIO 25'!H62+'AGOSTO 25'!H62+'SEPTIEMBRE 25'!H62</f>
        <v>2415.4</v>
      </c>
      <c r="I62" s="35">
        <f>+'JULIO 25'!I62+'AGOSTO 25'!I62+'SEPTIEMBRE 25'!I62</f>
        <v>4016.73</v>
      </c>
      <c r="J62" s="35">
        <f>+'AGOSTO 25'!J62</f>
        <v>3.34</v>
      </c>
      <c r="K62" s="35">
        <f>'JULIO 25'!J62+'AGOSTO 25'!K62+'SEPTIEMBRE 25'!J62</f>
        <v>817.14</v>
      </c>
      <c r="L62" s="35">
        <f>+'JULIO 25'!K62+'AGOSTO 25'!L62+'SEPTIEMBRE 25'!K62</f>
        <v>574.63</v>
      </c>
      <c r="M62" s="35">
        <f>+'JULIO 25'!L62+'AGOSTO 25'!M62+'SEPTIEMBRE 25'!L62</f>
        <v>18252</v>
      </c>
      <c r="N62" s="35">
        <f>+'JULIO 25'!M62+'AGOSTO 25'!N62+'SEPTIEMBRE 25'!M62</f>
        <v>0</v>
      </c>
      <c r="O62" s="36">
        <f t="shared" si="0"/>
        <v>516128.08</v>
      </c>
    </row>
    <row r="63" spans="1:15" ht="17.100000000000001" customHeight="1" x14ac:dyDescent="0.3">
      <c r="A63" s="37" t="s">
        <v>118</v>
      </c>
      <c r="B63" s="38" t="s">
        <v>119</v>
      </c>
      <c r="C63" s="35">
        <f>+'JULIO 25'!C63+'AGOSTO 25'!C63+'SEPTIEMBRE 25'!C63</f>
        <v>899378.38</v>
      </c>
      <c r="D63" s="35">
        <f>+'JULIO 25'!D63+'AGOSTO 25'!D63+'SEPTIEMBRE 25'!D63</f>
        <v>296715</v>
      </c>
      <c r="E63" s="35">
        <f>+'JULIO 25'!E63+'AGOSTO 25'!E63+'SEPTIEMBRE 25'!E63</f>
        <v>11046.470000000001</v>
      </c>
      <c r="F63" s="35">
        <f>+'JULIO 25'!F63+'AGOSTO 25'!F63+'SEPTIEMBRE 25'!F63</f>
        <v>61335.3</v>
      </c>
      <c r="G63" s="35">
        <f>+'JULIO 25'!G63+'AGOSTO 25'!G63+'SEPTIEMBRE 25'!G63</f>
        <v>26397.14</v>
      </c>
      <c r="H63" s="35">
        <f>+'JULIO 25'!H63+'AGOSTO 25'!H63+'SEPTIEMBRE 25'!H63</f>
        <v>6968.6500000000005</v>
      </c>
      <c r="I63" s="35">
        <f>+'JULIO 25'!I63+'AGOSTO 25'!I63+'SEPTIEMBRE 25'!I63</f>
        <v>19948.22</v>
      </c>
      <c r="J63" s="35">
        <f>+'AGOSTO 25'!J63</f>
        <v>16.59</v>
      </c>
      <c r="K63" s="35">
        <f>'JULIO 25'!J63+'AGOSTO 25'!K63+'SEPTIEMBRE 25'!J63</f>
        <v>1936.23</v>
      </c>
      <c r="L63" s="35">
        <f>+'JULIO 25'!K63+'AGOSTO 25'!L63+'SEPTIEMBRE 25'!K63</f>
        <v>1763.95</v>
      </c>
      <c r="M63" s="35">
        <f>+'JULIO 25'!L63+'AGOSTO 25'!M63+'SEPTIEMBRE 25'!L63</f>
        <v>0</v>
      </c>
      <c r="N63" s="35">
        <f>+'JULIO 25'!M63+'AGOSTO 25'!N63+'SEPTIEMBRE 25'!M63</f>
        <v>0</v>
      </c>
      <c r="O63" s="36">
        <f t="shared" si="0"/>
        <v>1325505.9299999997</v>
      </c>
    </row>
    <row r="64" spans="1:15" ht="17.100000000000001" customHeight="1" x14ac:dyDescent="0.3">
      <c r="A64" s="37" t="s">
        <v>120</v>
      </c>
      <c r="B64" s="38" t="s">
        <v>121</v>
      </c>
      <c r="C64" s="35">
        <f>+'JULIO 25'!C64+'AGOSTO 25'!C64+'SEPTIEMBRE 25'!C64</f>
        <v>417949.05999999994</v>
      </c>
      <c r="D64" s="35">
        <f>+'JULIO 25'!D64+'AGOSTO 25'!D64+'SEPTIEMBRE 25'!D64</f>
        <v>117966.59999999999</v>
      </c>
      <c r="E64" s="35">
        <f>+'JULIO 25'!E64+'AGOSTO 25'!E64+'SEPTIEMBRE 25'!E64</f>
        <v>5851.11</v>
      </c>
      <c r="F64" s="35">
        <f>+'JULIO 25'!F64+'AGOSTO 25'!F64+'SEPTIEMBRE 25'!F64</f>
        <v>28323.17</v>
      </c>
      <c r="G64" s="35">
        <f>+'JULIO 25'!G64+'AGOSTO 25'!G64+'SEPTIEMBRE 25'!G64</f>
        <v>10353.810000000001</v>
      </c>
      <c r="H64" s="35">
        <f>+'JULIO 25'!H64+'AGOSTO 25'!H64+'SEPTIEMBRE 25'!H64</f>
        <v>3030.14</v>
      </c>
      <c r="I64" s="35">
        <f>+'JULIO 25'!I64+'AGOSTO 25'!I64+'SEPTIEMBRE 25'!I64</f>
        <v>7714.66</v>
      </c>
      <c r="J64" s="35">
        <f>+'AGOSTO 25'!J64</f>
        <v>6.41</v>
      </c>
      <c r="K64" s="35">
        <f>'JULIO 25'!J64+'AGOSTO 25'!K64+'SEPTIEMBRE 25'!J64</f>
        <v>1107.54</v>
      </c>
      <c r="L64" s="35">
        <f>+'JULIO 25'!K64+'AGOSTO 25'!L64+'SEPTIEMBRE 25'!K64</f>
        <v>682.17000000000007</v>
      </c>
      <c r="M64" s="35">
        <f>+'JULIO 25'!L64+'AGOSTO 25'!M64+'SEPTIEMBRE 25'!L64</f>
        <v>0</v>
      </c>
      <c r="N64" s="35">
        <f>+'JULIO 25'!M64+'AGOSTO 25'!N64+'SEPTIEMBRE 25'!M64</f>
        <v>0</v>
      </c>
      <c r="O64" s="36">
        <f t="shared" si="0"/>
        <v>592984.67000000016</v>
      </c>
    </row>
    <row r="65" spans="1:15" ht="17.100000000000001" customHeight="1" x14ac:dyDescent="0.3">
      <c r="A65" s="37" t="s">
        <v>122</v>
      </c>
      <c r="B65" s="38" t="s">
        <v>123</v>
      </c>
      <c r="C65" s="35">
        <f>+'JULIO 25'!C65+'AGOSTO 25'!C65+'SEPTIEMBRE 25'!C65</f>
        <v>12628127.809999999</v>
      </c>
      <c r="D65" s="35">
        <f>+'JULIO 25'!D65+'AGOSTO 25'!D65+'SEPTIEMBRE 25'!D65</f>
        <v>3458521.7799999993</v>
      </c>
      <c r="E65" s="35">
        <f>+'JULIO 25'!E65+'AGOSTO 25'!E65+'SEPTIEMBRE 25'!E65</f>
        <v>130746.4</v>
      </c>
      <c r="F65" s="35">
        <f>+'JULIO 25'!F65+'AGOSTO 25'!F65+'SEPTIEMBRE 25'!F65</f>
        <v>901698.96</v>
      </c>
      <c r="G65" s="35">
        <f>+'JULIO 25'!G65+'AGOSTO 25'!G65+'SEPTIEMBRE 25'!G65</f>
        <v>268201.06</v>
      </c>
      <c r="H65" s="35">
        <f>+'JULIO 25'!H65+'AGOSTO 25'!H65+'SEPTIEMBRE 25'!H65</f>
        <v>110343.02</v>
      </c>
      <c r="I65" s="35">
        <f>+'JULIO 25'!I65+'AGOSTO 25'!I65+'SEPTIEMBRE 25'!I65</f>
        <v>273214.98</v>
      </c>
      <c r="J65" s="35">
        <f>+'AGOSTO 25'!J65</f>
        <v>227.19</v>
      </c>
      <c r="K65" s="35">
        <f>'JULIO 25'!J65+'AGOSTO 25'!K65+'SEPTIEMBRE 25'!J65</f>
        <v>18692.28</v>
      </c>
      <c r="L65" s="35">
        <f>+'JULIO 25'!K65+'AGOSTO 25'!L65+'SEPTIEMBRE 25'!K65</f>
        <v>32353.74</v>
      </c>
      <c r="M65" s="35">
        <f>+'JULIO 25'!L65+'AGOSTO 25'!M65+'SEPTIEMBRE 25'!L65</f>
        <v>0</v>
      </c>
      <c r="N65" s="35">
        <f>+'JULIO 25'!M65+'AGOSTO 25'!N65+'SEPTIEMBRE 25'!M65</f>
        <v>202202.85</v>
      </c>
      <c r="O65" s="36">
        <f t="shared" si="0"/>
        <v>18024330.07</v>
      </c>
    </row>
    <row r="66" spans="1:15" ht="17.100000000000001" customHeight="1" x14ac:dyDescent="0.3">
      <c r="A66" s="37" t="s">
        <v>124</v>
      </c>
      <c r="B66" s="38" t="s">
        <v>125</v>
      </c>
      <c r="C66" s="35">
        <f>+'JULIO 25'!C66+'AGOSTO 25'!C66+'SEPTIEMBRE 25'!C66</f>
        <v>2758534.17</v>
      </c>
      <c r="D66" s="35">
        <f>+'JULIO 25'!D66+'AGOSTO 25'!D66+'SEPTIEMBRE 25'!D66</f>
        <v>295300.19999999995</v>
      </c>
      <c r="E66" s="35">
        <f>+'JULIO 25'!E66+'AGOSTO 25'!E66+'SEPTIEMBRE 25'!E66</f>
        <v>33586.18</v>
      </c>
      <c r="F66" s="35">
        <f>+'JULIO 25'!F66+'AGOSTO 25'!F66+'SEPTIEMBRE 25'!F66</f>
        <v>198349.18000000005</v>
      </c>
      <c r="G66" s="35">
        <f>+'JULIO 25'!G66+'AGOSTO 25'!G66+'SEPTIEMBRE 25'!G66</f>
        <v>94271.34</v>
      </c>
      <c r="H66" s="35">
        <f>+'JULIO 25'!H66+'AGOSTO 25'!H66+'SEPTIEMBRE 25'!H66</f>
        <v>23076.019999999997</v>
      </c>
      <c r="I66" s="35">
        <f>+'JULIO 25'!I66+'AGOSTO 25'!I66+'SEPTIEMBRE 25'!I66</f>
        <v>69539.289999999994</v>
      </c>
      <c r="J66" s="35">
        <f>+'AGOSTO 25'!J66</f>
        <v>57.82</v>
      </c>
      <c r="K66" s="35">
        <f>'JULIO 25'!J66+'AGOSTO 25'!K66+'SEPTIEMBRE 25'!J66</f>
        <v>5526.93</v>
      </c>
      <c r="L66" s="35">
        <f>+'JULIO 25'!K66+'AGOSTO 25'!L66+'SEPTIEMBRE 25'!K66</f>
        <v>6345.43</v>
      </c>
      <c r="M66" s="35">
        <f>+'JULIO 25'!L66+'AGOSTO 25'!M66+'SEPTIEMBRE 25'!L66</f>
        <v>63825</v>
      </c>
      <c r="N66" s="35">
        <f>+'JULIO 25'!M66+'AGOSTO 25'!N66+'SEPTIEMBRE 25'!M66</f>
        <v>0</v>
      </c>
      <c r="O66" s="36">
        <f t="shared" si="0"/>
        <v>3548411.5600000005</v>
      </c>
    </row>
    <row r="67" spans="1:15" ht="17.100000000000001" customHeight="1" x14ac:dyDescent="0.3">
      <c r="A67" s="37" t="s">
        <v>126</v>
      </c>
      <c r="B67" s="38" t="s">
        <v>127</v>
      </c>
      <c r="C67" s="35">
        <f>+'JULIO 25'!C67+'AGOSTO 25'!C67+'SEPTIEMBRE 25'!C67</f>
        <v>13407490.129999999</v>
      </c>
      <c r="D67" s="35">
        <f>+'JULIO 25'!D67+'AGOSTO 25'!D67+'SEPTIEMBRE 25'!D67</f>
        <v>4552604.3599999994</v>
      </c>
      <c r="E67" s="35">
        <f>+'JULIO 25'!E67+'AGOSTO 25'!E67+'SEPTIEMBRE 25'!E67</f>
        <v>145580.13</v>
      </c>
      <c r="F67" s="35">
        <f>+'JULIO 25'!F67+'AGOSTO 25'!F67+'SEPTIEMBRE 25'!F67</f>
        <v>1006493.02</v>
      </c>
      <c r="G67" s="35">
        <f>+'JULIO 25'!G67+'AGOSTO 25'!G67+'SEPTIEMBRE 25'!G67</f>
        <v>355219.62</v>
      </c>
      <c r="H67" s="35">
        <f>+'JULIO 25'!H67+'AGOSTO 25'!H67+'SEPTIEMBRE 25'!H67</f>
        <v>123020.59999999999</v>
      </c>
      <c r="I67" s="35">
        <f>+'JULIO 25'!I67+'AGOSTO 25'!I67+'SEPTIEMBRE 25'!I67</f>
        <v>336164.88</v>
      </c>
      <c r="J67" s="35">
        <f>+'AGOSTO 25'!J67</f>
        <v>279.52999999999997</v>
      </c>
      <c r="K67" s="35">
        <f>'JULIO 25'!J67+'AGOSTO 25'!K67+'SEPTIEMBRE 25'!J67</f>
        <v>18662.550000000003</v>
      </c>
      <c r="L67" s="35">
        <f>+'JULIO 25'!K67+'AGOSTO 25'!L67+'SEPTIEMBRE 25'!K67</f>
        <v>37672.97</v>
      </c>
      <c r="M67" s="35">
        <f>+'JULIO 25'!L67+'AGOSTO 25'!M67+'SEPTIEMBRE 25'!L67</f>
        <v>0</v>
      </c>
      <c r="N67" s="35">
        <f>+'JULIO 25'!M67+'AGOSTO 25'!N67+'SEPTIEMBRE 25'!M67</f>
        <v>0</v>
      </c>
      <c r="O67" s="36">
        <f t="shared" si="0"/>
        <v>19983187.789999999</v>
      </c>
    </row>
    <row r="68" spans="1:15" ht="17.100000000000001" customHeight="1" x14ac:dyDescent="0.3">
      <c r="A68" s="37" t="s">
        <v>128</v>
      </c>
      <c r="B68" s="38" t="s">
        <v>129</v>
      </c>
      <c r="C68" s="35">
        <f>+'JULIO 25'!C68+'AGOSTO 25'!C68+'SEPTIEMBRE 25'!C68</f>
        <v>701501.95000000007</v>
      </c>
      <c r="D68" s="35">
        <f>+'JULIO 25'!D68+'AGOSTO 25'!D68+'SEPTIEMBRE 25'!D68</f>
        <v>202549.74</v>
      </c>
      <c r="E68" s="35">
        <f>+'JULIO 25'!E68+'AGOSTO 25'!E68+'SEPTIEMBRE 25'!E68</f>
        <v>8922.23</v>
      </c>
      <c r="F68" s="35">
        <f>+'JULIO 25'!F68+'AGOSTO 25'!F68+'SEPTIEMBRE 25'!F68</f>
        <v>46133.590000000004</v>
      </c>
      <c r="G68" s="35">
        <f>+'JULIO 25'!G68+'AGOSTO 25'!G68+'SEPTIEMBRE 25'!G68</f>
        <v>17858.91</v>
      </c>
      <c r="H68" s="35">
        <f>+'JULIO 25'!H68+'AGOSTO 25'!H68+'SEPTIEMBRE 25'!H68</f>
        <v>5086.74</v>
      </c>
      <c r="I68" s="35">
        <f>+'JULIO 25'!I68+'AGOSTO 25'!I68+'SEPTIEMBRE 25'!I68</f>
        <v>13281.269999999999</v>
      </c>
      <c r="J68" s="35">
        <f>+'AGOSTO 25'!J68</f>
        <v>11.04</v>
      </c>
      <c r="K68" s="35">
        <f>'JULIO 25'!J68+'AGOSTO 25'!K68+'SEPTIEMBRE 25'!J68</f>
        <v>1651.6499999999999</v>
      </c>
      <c r="L68" s="35">
        <f>+'JULIO 25'!K68+'AGOSTO 25'!L68+'SEPTIEMBRE 25'!K68</f>
        <v>1175.9099999999999</v>
      </c>
      <c r="M68" s="35">
        <f>+'JULIO 25'!L68+'AGOSTO 25'!M68+'SEPTIEMBRE 25'!L68</f>
        <v>2708</v>
      </c>
      <c r="N68" s="35">
        <f>+'JULIO 25'!M68+'AGOSTO 25'!N68+'SEPTIEMBRE 25'!M68</f>
        <v>0</v>
      </c>
      <c r="O68" s="36">
        <f t="shared" si="0"/>
        <v>1000881.0300000001</v>
      </c>
    </row>
    <row r="69" spans="1:15" ht="17.100000000000001" customHeight="1" x14ac:dyDescent="0.3">
      <c r="A69" s="37" t="s">
        <v>130</v>
      </c>
      <c r="B69" s="38" t="s">
        <v>131</v>
      </c>
      <c r="C69" s="35">
        <f>+'JULIO 25'!C69+'AGOSTO 25'!C69+'SEPTIEMBRE 25'!C69</f>
        <v>890976.03</v>
      </c>
      <c r="D69" s="35">
        <f>+'JULIO 25'!D69+'AGOSTO 25'!D69+'SEPTIEMBRE 25'!D69</f>
        <v>292591.77</v>
      </c>
      <c r="E69" s="35">
        <f>+'JULIO 25'!E69+'AGOSTO 25'!E69+'SEPTIEMBRE 25'!E69</f>
        <v>11469.6</v>
      </c>
      <c r="F69" s="35">
        <f>+'JULIO 25'!F69+'AGOSTO 25'!F69+'SEPTIEMBRE 25'!F69</f>
        <v>57438.509999999995</v>
      </c>
      <c r="G69" s="35">
        <f>+'JULIO 25'!G69+'AGOSTO 25'!G69+'SEPTIEMBRE 25'!G69</f>
        <v>21111.040000000001</v>
      </c>
      <c r="H69" s="35">
        <f>+'JULIO 25'!H69+'AGOSTO 25'!H69+'SEPTIEMBRE 25'!H69</f>
        <v>6229.03</v>
      </c>
      <c r="I69" s="35">
        <f>+'JULIO 25'!I69+'AGOSTO 25'!I69+'SEPTIEMBRE 25'!I69</f>
        <v>15434.67</v>
      </c>
      <c r="J69" s="35">
        <f>+'AGOSTO 25'!J69</f>
        <v>12.83</v>
      </c>
      <c r="K69" s="35">
        <f>'JULIO 25'!J69+'AGOSTO 25'!K69+'SEPTIEMBRE 25'!J69</f>
        <v>2108.2200000000003</v>
      </c>
      <c r="L69" s="35">
        <f>+'JULIO 25'!K69+'AGOSTO 25'!L69+'SEPTIEMBRE 25'!K69</f>
        <v>1364.83</v>
      </c>
      <c r="M69" s="35">
        <f>+'JULIO 25'!L69+'AGOSTO 25'!M69+'SEPTIEMBRE 25'!L69</f>
        <v>33605</v>
      </c>
      <c r="N69" s="35">
        <f>+'JULIO 25'!M69+'AGOSTO 25'!N69+'SEPTIEMBRE 25'!M69</f>
        <v>0</v>
      </c>
      <c r="O69" s="36">
        <f t="shared" si="0"/>
        <v>1332341.5300000003</v>
      </c>
    </row>
    <row r="70" spans="1:15" ht="17.100000000000001" customHeight="1" x14ac:dyDescent="0.3">
      <c r="A70" s="37" t="s">
        <v>132</v>
      </c>
      <c r="B70" s="38" t="s">
        <v>133</v>
      </c>
      <c r="C70" s="35">
        <f>+'JULIO 25'!C70+'AGOSTO 25'!C70+'SEPTIEMBRE 25'!C70</f>
        <v>309490.15000000002</v>
      </c>
      <c r="D70" s="35">
        <f>+'JULIO 25'!D70+'AGOSTO 25'!D70+'SEPTIEMBRE 25'!D70</f>
        <v>129954.92</v>
      </c>
      <c r="E70" s="35">
        <f>+'JULIO 25'!E70+'AGOSTO 25'!E70+'SEPTIEMBRE 25'!E70</f>
        <v>4425.17</v>
      </c>
      <c r="F70" s="35">
        <f>+'JULIO 25'!F70+'AGOSTO 25'!F70+'SEPTIEMBRE 25'!F70</f>
        <v>20707.63</v>
      </c>
      <c r="G70" s="35">
        <f>+'JULIO 25'!G70+'AGOSTO 25'!G70+'SEPTIEMBRE 25'!G70</f>
        <v>3478.7</v>
      </c>
      <c r="H70" s="35">
        <f>+'JULIO 25'!H70+'AGOSTO 25'!H70+'SEPTIEMBRE 25'!H70</f>
        <v>2179.2399999999998</v>
      </c>
      <c r="I70" s="35">
        <f>+'JULIO 25'!I70+'AGOSTO 25'!I70+'SEPTIEMBRE 25'!I70</f>
        <v>3783.51</v>
      </c>
      <c r="J70" s="35">
        <f>+'AGOSTO 25'!J70</f>
        <v>3.15</v>
      </c>
      <c r="K70" s="35">
        <f>'JULIO 25'!J70+'AGOSTO 25'!K70+'SEPTIEMBRE 25'!J70</f>
        <v>863.37000000000012</v>
      </c>
      <c r="L70" s="35">
        <f>+'JULIO 25'!K70+'AGOSTO 25'!L70+'SEPTIEMBRE 25'!K70</f>
        <v>467.39</v>
      </c>
      <c r="M70" s="35">
        <f>+'JULIO 25'!L70+'AGOSTO 25'!M70+'SEPTIEMBRE 25'!L70</f>
        <v>0</v>
      </c>
      <c r="N70" s="35">
        <f>+'JULIO 25'!M70+'AGOSTO 25'!N70+'SEPTIEMBRE 25'!M70</f>
        <v>0</v>
      </c>
      <c r="O70" s="36">
        <f t="shared" si="0"/>
        <v>475353.23000000004</v>
      </c>
    </row>
    <row r="71" spans="1:15" ht="17.100000000000001" customHeight="1" x14ac:dyDescent="0.3">
      <c r="A71" s="37" t="s">
        <v>134</v>
      </c>
      <c r="B71" s="38" t="s">
        <v>135</v>
      </c>
      <c r="C71" s="35">
        <f>+'JULIO 25'!C71+'AGOSTO 25'!C71+'SEPTIEMBRE 25'!C71</f>
        <v>903457.23</v>
      </c>
      <c r="D71" s="35">
        <f>+'JULIO 25'!D71+'AGOSTO 25'!D71+'SEPTIEMBRE 25'!D71</f>
        <v>439300.85</v>
      </c>
      <c r="E71" s="35">
        <f>+'JULIO 25'!E71+'AGOSTO 25'!E71+'SEPTIEMBRE 25'!E71</f>
        <v>10215.99</v>
      </c>
      <c r="F71" s="35">
        <f>+'JULIO 25'!F71+'AGOSTO 25'!F71+'SEPTIEMBRE 25'!F71</f>
        <v>69687.310000000012</v>
      </c>
      <c r="G71" s="35">
        <f>+'JULIO 25'!G71+'AGOSTO 25'!G71+'SEPTIEMBRE 25'!G71</f>
        <v>29795.800000000003</v>
      </c>
      <c r="H71" s="35">
        <f>+'JULIO 25'!H71+'AGOSTO 25'!H71+'SEPTIEMBRE 25'!H71</f>
        <v>8520.2400000000016</v>
      </c>
      <c r="I71" s="35">
        <f>+'JULIO 25'!I71+'AGOSTO 25'!I71+'SEPTIEMBRE 25'!I71</f>
        <v>25816.239999999998</v>
      </c>
      <c r="J71" s="35">
        <f>+'AGOSTO 25'!J71</f>
        <v>21.47</v>
      </c>
      <c r="K71" s="35">
        <f>'JULIO 25'!J71+'AGOSTO 25'!K71+'SEPTIEMBRE 25'!J71</f>
        <v>1507.41</v>
      </c>
      <c r="L71" s="35">
        <f>+'JULIO 25'!K71+'AGOSTO 25'!L71+'SEPTIEMBRE 25'!K71</f>
        <v>2626.2</v>
      </c>
      <c r="M71" s="35">
        <f>+'JULIO 25'!L71+'AGOSTO 25'!M71+'SEPTIEMBRE 25'!L71</f>
        <v>19346</v>
      </c>
      <c r="N71" s="35">
        <f>+'JULIO 25'!M71+'AGOSTO 25'!N71+'SEPTIEMBRE 25'!M71</f>
        <v>0</v>
      </c>
      <c r="O71" s="36">
        <f t="shared" si="0"/>
        <v>1510294.74</v>
      </c>
    </row>
    <row r="72" spans="1:15" ht="17.100000000000001" customHeight="1" x14ac:dyDescent="0.3">
      <c r="A72" s="37" t="s">
        <v>136</v>
      </c>
      <c r="B72" s="38" t="s">
        <v>137</v>
      </c>
      <c r="C72" s="35">
        <f>+'JULIO 25'!C72+'AGOSTO 25'!C72+'SEPTIEMBRE 25'!C72</f>
        <v>2031178.5499999998</v>
      </c>
      <c r="D72" s="35">
        <f>+'JULIO 25'!D72+'AGOSTO 25'!D72+'SEPTIEMBRE 25'!D72</f>
        <v>644924.74</v>
      </c>
      <c r="E72" s="35">
        <f>+'JULIO 25'!E72+'AGOSTO 25'!E72+'SEPTIEMBRE 25'!E72</f>
        <v>23110.65</v>
      </c>
      <c r="F72" s="35">
        <f>+'JULIO 25'!F72+'AGOSTO 25'!F72+'SEPTIEMBRE 25'!F72</f>
        <v>152850.94999999998</v>
      </c>
      <c r="G72" s="35">
        <f>+'JULIO 25'!G72+'AGOSTO 25'!G72+'SEPTIEMBRE 25'!G72</f>
        <v>60201.450000000004</v>
      </c>
      <c r="H72" s="35">
        <f>+'JULIO 25'!H72+'AGOSTO 25'!H72+'SEPTIEMBRE 25'!H72</f>
        <v>18484.86</v>
      </c>
      <c r="I72" s="35">
        <f>+'JULIO 25'!I72+'AGOSTO 25'!I72+'SEPTIEMBRE 25'!I72</f>
        <v>52736.36</v>
      </c>
      <c r="J72" s="35">
        <f>+'AGOSTO 25'!J72</f>
        <v>43.85</v>
      </c>
      <c r="K72" s="35">
        <f>'JULIO 25'!J72+'AGOSTO 25'!K72+'SEPTIEMBRE 25'!J72</f>
        <v>3414.99</v>
      </c>
      <c r="L72" s="35">
        <f>+'JULIO 25'!K72+'AGOSTO 25'!L72+'SEPTIEMBRE 25'!K72</f>
        <v>5538.0300000000007</v>
      </c>
      <c r="M72" s="35">
        <f>+'JULIO 25'!L72+'AGOSTO 25'!M72+'SEPTIEMBRE 25'!L72</f>
        <v>58435</v>
      </c>
      <c r="N72" s="35">
        <f>+'JULIO 25'!M72+'AGOSTO 25'!N72+'SEPTIEMBRE 25'!M72</f>
        <v>0</v>
      </c>
      <c r="O72" s="36">
        <f t="shared" si="0"/>
        <v>3050919.43</v>
      </c>
    </row>
    <row r="73" spans="1:15" ht="17.100000000000001" customHeight="1" x14ac:dyDescent="0.3">
      <c r="A73" s="37" t="s">
        <v>138</v>
      </c>
      <c r="B73" s="38" t="s">
        <v>139</v>
      </c>
      <c r="C73" s="35">
        <f>+'JULIO 25'!C73+'AGOSTO 25'!C73+'SEPTIEMBRE 25'!C73</f>
        <v>493800.41000000003</v>
      </c>
      <c r="D73" s="35">
        <f>+'JULIO 25'!D73+'AGOSTO 25'!D73+'SEPTIEMBRE 25'!D73</f>
        <v>274872.19</v>
      </c>
      <c r="E73" s="35">
        <f>+'JULIO 25'!E73+'AGOSTO 25'!E73+'SEPTIEMBRE 25'!E73</f>
        <v>6875.5400000000009</v>
      </c>
      <c r="F73" s="35">
        <f>+'JULIO 25'!F73+'AGOSTO 25'!F73+'SEPTIEMBRE 25'!F73</f>
        <v>33106.53</v>
      </c>
      <c r="G73" s="35">
        <f>+'JULIO 25'!G73+'AGOSTO 25'!G73+'SEPTIEMBRE 25'!G73</f>
        <v>7787.07</v>
      </c>
      <c r="H73" s="35">
        <f>+'JULIO 25'!H73+'AGOSTO 25'!H73+'SEPTIEMBRE 25'!H73</f>
        <v>3530.78</v>
      </c>
      <c r="I73" s="35">
        <f>+'JULIO 25'!I73+'AGOSTO 25'!I73+'SEPTIEMBRE 25'!I73</f>
        <v>7074.4699999999993</v>
      </c>
      <c r="J73" s="35">
        <f>+'AGOSTO 25'!J73</f>
        <v>5.88</v>
      </c>
      <c r="K73" s="35">
        <f>'JULIO 25'!J73+'AGOSTO 25'!K73+'SEPTIEMBRE 25'!J73</f>
        <v>1303.8600000000001</v>
      </c>
      <c r="L73" s="35">
        <f>+'JULIO 25'!K73+'AGOSTO 25'!L73+'SEPTIEMBRE 25'!K73</f>
        <v>780.93999999999994</v>
      </c>
      <c r="M73" s="35">
        <f>+'JULIO 25'!L73+'AGOSTO 25'!M73+'SEPTIEMBRE 25'!L73</f>
        <v>23962</v>
      </c>
      <c r="N73" s="35">
        <f>+'JULIO 25'!M73+'AGOSTO 25'!N73+'SEPTIEMBRE 25'!M73</f>
        <v>0</v>
      </c>
      <c r="O73" s="36">
        <f t="shared" ref="O73:O136" si="1">SUM(C73:N73)</f>
        <v>853099.67</v>
      </c>
    </row>
    <row r="74" spans="1:15" ht="17.100000000000001" customHeight="1" x14ac:dyDescent="0.3">
      <c r="A74" s="37" t="s">
        <v>140</v>
      </c>
      <c r="B74" s="38" t="s">
        <v>141</v>
      </c>
      <c r="C74" s="35">
        <f>+'JULIO 25'!C74+'AGOSTO 25'!C74+'SEPTIEMBRE 25'!C74</f>
        <v>1713672.4000000001</v>
      </c>
      <c r="D74" s="35">
        <f>+'JULIO 25'!D74+'AGOSTO 25'!D74+'SEPTIEMBRE 25'!D74</f>
        <v>839140.35</v>
      </c>
      <c r="E74" s="35">
        <f>+'JULIO 25'!E74+'AGOSTO 25'!E74+'SEPTIEMBRE 25'!E74</f>
        <v>19160.22</v>
      </c>
      <c r="F74" s="35">
        <f>+'JULIO 25'!F74+'AGOSTO 25'!F74+'SEPTIEMBRE 25'!F74</f>
        <v>111258.80999999998</v>
      </c>
      <c r="G74" s="35">
        <f>+'JULIO 25'!G74+'AGOSTO 25'!G74+'SEPTIEMBRE 25'!G74</f>
        <v>37698.97</v>
      </c>
      <c r="H74" s="35">
        <f>+'JULIO 25'!H74+'AGOSTO 25'!H74+'SEPTIEMBRE 25'!H74</f>
        <v>13135.619999999999</v>
      </c>
      <c r="I74" s="35">
        <f>+'JULIO 25'!I74+'AGOSTO 25'!I74+'SEPTIEMBRE 25'!I74</f>
        <v>32197.08</v>
      </c>
      <c r="J74" s="35">
        <f>+'AGOSTO 25'!J74</f>
        <v>26.77</v>
      </c>
      <c r="K74" s="35">
        <f>'JULIO 25'!J74+'AGOSTO 25'!K74+'SEPTIEMBRE 25'!J74</f>
        <v>3750.93</v>
      </c>
      <c r="L74" s="35">
        <f>+'JULIO 25'!K74+'AGOSTO 25'!L74+'SEPTIEMBRE 25'!K74</f>
        <v>3282.8999999999996</v>
      </c>
      <c r="M74" s="35">
        <f>+'JULIO 25'!L74+'AGOSTO 25'!M74+'SEPTIEMBRE 25'!L74</f>
        <v>0</v>
      </c>
      <c r="N74" s="35">
        <f>+'JULIO 25'!M74+'AGOSTO 25'!N74+'SEPTIEMBRE 25'!M74</f>
        <v>0</v>
      </c>
      <c r="O74" s="36">
        <f t="shared" si="1"/>
        <v>2773324.0500000007</v>
      </c>
    </row>
    <row r="75" spans="1:15" ht="17.100000000000001" customHeight="1" x14ac:dyDescent="0.3">
      <c r="A75" s="37" t="s">
        <v>142</v>
      </c>
      <c r="B75" s="38" t="s">
        <v>143</v>
      </c>
      <c r="C75" s="35">
        <f>+'JULIO 25'!C75+'AGOSTO 25'!C75+'SEPTIEMBRE 25'!C75</f>
        <v>216752885.09000003</v>
      </c>
      <c r="D75" s="35">
        <f>+'JULIO 25'!D75+'AGOSTO 25'!D75+'SEPTIEMBRE 25'!D75</f>
        <v>60607400.200000003</v>
      </c>
      <c r="E75" s="35">
        <f>+'JULIO 25'!E75+'AGOSTO 25'!E75+'SEPTIEMBRE 25'!E75</f>
        <v>2344527.83</v>
      </c>
      <c r="F75" s="35">
        <f>+'JULIO 25'!F75+'AGOSTO 25'!F75+'SEPTIEMBRE 25'!F75</f>
        <v>16704964.51</v>
      </c>
      <c r="G75" s="35">
        <f>+'JULIO 25'!G75+'AGOSTO 25'!G75+'SEPTIEMBRE 25'!G75</f>
        <v>1864133.3699999999</v>
      </c>
      <c r="H75" s="35">
        <f>+'JULIO 25'!H75+'AGOSTO 25'!H75+'SEPTIEMBRE 25'!H75</f>
        <v>2037541.6400000001</v>
      </c>
      <c r="I75" s="35">
        <f>+'JULIO 25'!I75+'AGOSTO 25'!I75+'SEPTIEMBRE 25'!I75</f>
        <v>4010514.7699999996</v>
      </c>
      <c r="J75" s="35">
        <f>+'AGOSTO 25'!J75</f>
        <v>3334.74</v>
      </c>
      <c r="K75" s="35">
        <f>'JULIO 25'!J75+'AGOSTO 25'!K75+'SEPTIEMBRE 25'!J75</f>
        <v>270196.86</v>
      </c>
      <c r="L75" s="35">
        <f>+'JULIO 25'!K75+'AGOSTO 25'!L75+'SEPTIEMBRE 25'!K75</f>
        <v>657042.46</v>
      </c>
      <c r="M75" s="35">
        <f>+'JULIO 25'!L75+'AGOSTO 25'!M75+'SEPTIEMBRE 25'!L75</f>
        <v>31080255</v>
      </c>
      <c r="N75" s="35">
        <f>+'JULIO 25'!M75+'AGOSTO 25'!N75+'SEPTIEMBRE 25'!M75</f>
        <v>0</v>
      </c>
      <c r="O75" s="36">
        <f t="shared" si="1"/>
        <v>336332796.46999997</v>
      </c>
    </row>
    <row r="76" spans="1:15" ht="17.100000000000001" customHeight="1" x14ac:dyDescent="0.3">
      <c r="A76" s="37" t="s">
        <v>144</v>
      </c>
      <c r="B76" s="38" t="s">
        <v>145</v>
      </c>
      <c r="C76" s="35">
        <f>+'JULIO 25'!C76+'AGOSTO 25'!C76+'SEPTIEMBRE 25'!C76</f>
        <v>6589093.8600000003</v>
      </c>
      <c r="D76" s="35">
        <f>+'JULIO 25'!D76+'AGOSTO 25'!D76+'SEPTIEMBRE 25'!D76</f>
        <v>2066091.71</v>
      </c>
      <c r="E76" s="35">
        <f>+'JULIO 25'!E76+'AGOSTO 25'!E76+'SEPTIEMBRE 25'!E76</f>
        <v>72779.23000000001</v>
      </c>
      <c r="F76" s="35">
        <f>+'JULIO 25'!F76+'AGOSTO 25'!F76+'SEPTIEMBRE 25'!F76</f>
        <v>504203.36</v>
      </c>
      <c r="G76" s="35">
        <f>+'JULIO 25'!G76+'AGOSTO 25'!G76+'SEPTIEMBRE 25'!G76</f>
        <v>167601.24</v>
      </c>
      <c r="H76" s="35">
        <f>+'JULIO 25'!H76+'AGOSTO 25'!H76+'SEPTIEMBRE 25'!H76</f>
        <v>61850.69</v>
      </c>
      <c r="I76" s="35">
        <f>+'JULIO 25'!I76+'AGOSTO 25'!I76+'SEPTIEMBRE 25'!I76</f>
        <v>164800.39000000001</v>
      </c>
      <c r="J76" s="35">
        <f>+'AGOSTO 25'!J76</f>
        <v>137.04</v>
      </c>
      <c r="K76" s="35">
        <f>'JULIO 25'!J76+'AGOSTO 25'!K76+'SEPTIEMBRE 25'!J76</f>
        <v>10211.01</v>
      </c>
      <c r="L76" s="35">
        <f>+'JULIO 25'!K76+'AGOSTO 25'!L76+'SEPTIEMBRE 25'!K76</f>
        <v>19062.900000000001</v>
      </c>
      <c r="M76" s="35">
        <f>+'JULIO 25'!L76+'AGOSTO 25'!M76+'SEPTIEMBRE 25'!L76</f>
        <v>28313</v>
      </c>
      <c r="N76" s="35">
        <f>+'JULIO 25'!M76+'AGOSTO 25'!N76+'SEPTIEMBRE 25'!M76</f>
        <v>0</v>
      </c>
      <c r="O76" s="36">
        <f t="shared" si="1"/>
        <v>9684144.4299999997</v>
      </c>
    </row>
    <row r="77" spans="1:15" ht="17.100000000000001" customHeight="1" x14ac:dyDescent="0.3">
      <c r="A77" s="37" t="s">
        <v>146</v>
      </c>
      <c r="B77" s="38" t="s">
        <v>147</v>
      </c>
      <c r="C77" s="35">
        <f>+'JULIO 25'!C77+'AGOSTO 25'!C77+'SEPTIEMBRE 25'!C77</f>
        <v>703476.57</v>
      </c>
      <c r="D77" s="35">
        <f>+'JULIO 25'!D77+'AGOSTO 25'!D77+'SEPTIEMBRE 25'!D77</f>
        <v>277198.96999999997</v>
      </c>
      <c r="E77" s="35">
        <f>+'JULIO 25'!E77+'AGOSTO 25'!E77+'SEPTIEMBRE 25'!E77</f>
        <v>9231.34</v>
      </c>
      <c r="F77" s="35">
        <f>+'JULIO 25'!F77+'AGOSTO 25'!F77+'SEPTIEMBRE 25'!F77</f>
        <v>49964.070000000007</v>
      </c>
      <c r="G77" s="35">
        <f>+'JULIO 25'!G77+'AGOSTO 25'!G77+'SEPTIEMBRE 25'!G77</f>
        <v>21870.76</v>
      </c>
      <c r="H77" s="35">
        <f>+'JULIO 25'!H77+'AGOSTO 25'!H77+'SEPTIEMBRE 25'!H77</f>
        <v>5614.34</v>
      </c>
      <c r="I77" s="35">
        <f>+'JULIO 25'!I77+'AGOSTO 25'!I77+'SEPTIEMBRE 25'!I77</f>
        <v>16329.85</v>
      </c>
      <c r="J77" s="35">
        <f>+'AGOSTO 25'!J77</f>
        <v>13.58</v>
      </c>
      <c r="K77" s="35">
        <f>'JULIO 25'!J77+'AGOSTO 25'!K77+'SEPTIEMBRE 25'!J77</f>
        <v>1587.42</v>
      </c>
      <c r="L77" s="35">
        <f>+'JULIO 25'!K77+'AGOSTO 25'!L77+'SEPTIEMBRE 25'!K77</f>
        <v>1449.52</v>
      </c>
      <c r="M77" s="35">
        <f>+'JULIO 25'!L77+'AGOSTO 25'!M77+'SEPTIEMBRE 25'!L77</f>
        <v>32176</v>
      </c>
      <c r="N77" s="35">
        <f>+'JULIO 25'!M77+'AGOSTO 25'!N77+'SEPTIEMBRE 25'!M77</f>
        <v>0</v>
      </c>
      <c r="O77" s="36">
        <f t="shared" si="1"/>
        <v>1118912.4200000002</v>
      </c>
    </row>
    <row r="78" spans="1:15" ht="17.100000000000001" customHeight="1" x14ac:dyDescent="0.3">
      <c r="A78" s="37" t="s">
        <v>148</v>
      </c>
      <c r="B78" s="38" t="s">
        <v>149</v>
      </c>
      <c r="C78" s="35">
        <f>+'JULIO 25'!C78+'AGOSTO 25'!C78+'SEPTIEMBRE 25'!C78</f>
        <v>1524737.81</v>
      </c>
      <c r="D78" s="35">
        <f>+'JULIO 25'!D78+'AGOSTO 25'!D78+'SEPTIEMBRE 25'!D78</f>
        <v>545369.34</v>
      </c>
      <c r="E78" s="35">
        <f>+'JULIO 25'!E78+'AGOSTO 25'!E78+'SEPTIEMBRE 25'!E78</f>
        <v>17736.620000000003</v>
      </c>
      <c r="F78" s="35">
        <f>+'JULIO 25'!F78+'AGOSTO 25'!F78+'SEPTIEMBRE 25'!F78</f>
        <v>113365.71999999999</v>
      </c>
      <c r="G78" s="35">
        <f>+'JULIO 25'!G78+'AGOSTO 25'!G78+'SEPTIEMBRE 25'!G78</f>
        <v>45923.75</v>
      </c>
      <c r="H78" s="35">
        <f>+'JULIO 25'!H78+'AGOSTO 25'!H78+'SEPTIEMBRE 25'!H78</f>
        <v>13544.149999999998</v>
      </c>
      <c r="I78" s="35">
        <f>+'JULIO 25'!I78+'AGOSTO 25'!I78+'SEPTIEMBRE 25'!I78</f>
        <v>38779.629999999997</v>
      </c>
      <c r="J78" s="35">
        <f>+'AGOSTO 25'!J78</f>
        <v>32.25</v>
      </c>
      <c r="K78" s="35">
        <f>'JULIO 25'!J78+'AGOSTO 25'!K78+'SEPTIEMBRE 25'!J78</f>
        <v>2634.2400000000002</v>
      </c>
      <c r="L78" s="35">
        <f>+'JULIO 25'!K78+'AGOSTO 25'!L78+'SEPTIEMBRE 25'!K78</f>
        <v>3965.4900000000002</v>
      </c>
      <c r="M78" s="35">
        <f>+'JULIO 25'!L78+'AGOSTO 25'!M78+'SEPTIEMBRE 25'!L78</f>
        <v>47876</v>
      </c>
      <c r="N78" s="35">
        <f>+'JULIO 25'!M78+'AGOSTO 25'!N78+'SEPTIEMBRE 25'!M78</f>
        <v>0</v>
      </c>
      <c r="O78" s="36">
        <f t="shared" si="1"/>
        <v>2353965.0000000005</v>
      </c>
    </row>
    <row r="79" spans="1:15" ht="17.100000000000001" customHeight="1" x14ac:dyDescent="0.3">
      <c r="A79" s="37" t="s">
        <v>150</v>
      </c>
      <c r="B79" s="38" t="s">
        <v>151</v>
      </c>
      <c r="C79" s="35">
        <f>+'JULIO 25'!C79+'AGOSTO 25'!C79+'SEPTIEMBRE 25'!C79</f>
        <v>1152438.8900000001</v>
      </c>
      <c r="D79" s="35">
        <f>+'JULIO 25'!D79+'AGOSTO 25'!D79+'SEPTIEMBRE 25'!D79</f>
        <v>785804.96</v>
      </c>
      <c r="E79" s="35">
        <f>+'JULIO 25'!E79+'AGOSTO 25'!E79+'SEPTIEMBRE 25'!E79</f>
        <v>16609.129999999997</v>
      </c>
      <c r="F79" s="35">
        <f>+'JULIO 25'!F79+'AGOSTO 25'!F79+'SEPTIEMBRE 25'!F79</f>
        <v>76172.760000000009</v>
      </c>
      <c r="G79" s="35">
        <f>+'JULIO 25'!G79+'AGOSTO 25'!G79+'SEPTIEMBRE 25'!G79</f>
        <v>23629.85</v>
      </c>
      <c r="H79" s="35">
        <f>+'JULIO 25'!H79+'AGOSTO 25'!H79+'SEPTIEMBRE 25'!H79</f>
        <v>7918.3900000000012</v>
      </c>
      <c r="I79" s="35">
        <f>+'JULIO 25'!I79+'AGOSTO 25'!I79+'SEPTIEMBRE 25'!I79</f>
        <v>17821.47</v>
      </c>
      <c r="J79" s="35">
        <f>+'AGOSTO 25'!J79</f>
        <v>14.82</v>
      </c>
      <c r="K79" s="35">
        <f>'JULIO 25'!J79+'AGOSTO 25'!K79+'SEPTIEMBRE 25'!J79</f>
        <v>3198.96</v>
      </c>
      <c r="L79" s="35">
        <f>+'JULIO 25'!K79+'AGOSTO 25'!L79+'SEPTIEMBRE 25'!K79</f>
        <v>1629.5900000000001</v>
      </c>
      <c r="M79" s="35">
        <f>+'JULIO 25'!L79+'AGOSTO 25'!M79+'SEPTIEMBRE 25'!L79</f>
        <v>15693</v>
      </c>
      <c r="N79" s="35">
        <f>+'JULIO 25'!M79+'AGOSTO 25'!N79+'SEPTIEMBRE 25'!M79</f>
        <v>0</v>
      </c>
      <c r="O79" s="36">
        <f t="shared" si="1"/>
        <v>2100931.8200000003</v>
      </c>
    </row>
    <row r="80" spans="1:15" ht="17.100000000000001" customHeight="1" x14ac:dyDescent="0.3">
      <c r="A80" s="37" t="s">
        <v>152</v>
      </c>
      <c r="B80" s="38" t="s">
        <v>153</v>
      </c>
      <c r="C80" s="35">
        <f>+'JULIO 25'!C80+'AGOSTO 25'!C80+'SEPTIEMBRE 25'!C80</f>
        <v>2060107.8900000001</v>
      </c>
      <c r="D80" s="35">
        <f>+'JULIO 25'!D80+'AGOSTO 25'!D80+'SEPTIEMBRE 25'!D80</f>
        <v>832054.82000000007</v>
      </c>
      <c r="E80" s="35">
        <f>+'JULIO 25'!E80+'AGOSTO 25'!E80+'SEPTIEMBRE 25'!E80</f>
        <v>22638.92</v>
      </c>
      <c r="F80" s="35">
        <f>+'JULIO 25'!F80+'AGOSTO 25'!F80+'SEPTIEMBRE 25'!F80</f>
        <v>165251.19000000003</v>
      </c>
      <c r="G80" s="35">
        <f>+'JULIO 25'!G80+'AGOSTO 25'!G80+'SEPTIEMBRE 25'!G80</f>
        <v>57855.45</v>
      </c>
      <c r="H80" s="35">
        <f>+'JULIO 25'!H80+'AGOSTO 25'!H80+'SEPTIEMBRE 25'!H80</f>
        <v>20526.54</v>
      </c>
      <c r="I80" s="35">
        <f>+'JULIO 25'!I80+'AGOSTO 25'!I80+'SEPTIEMBRE 25'!I80</f>
        <v>56638.37</v>
      </c>
      <c r="J80" s="35">
        <f>+'AGOSTO 25'!J80</f>
        <v>47.1</v>
      </c>
      <c r="K80" s="35">
        <f>'JULIO 25'!J80+'AGOSTO 25'!K80+'SEPTIEMBRE 25'!J80</f>
        <v>2642.73</v>
      </c>
      <c r="L80" s="35">
        <f>+'JULIO 25'!K80+'AGOSTO 25'!L80+'SEPTIEMBRE 25'!K80</f>
        <v>6616.75</v>
      </c>
      <c r="M80" s="35">
        <f>+'JULIO 25'!L80+'AGOSTO 25'!M80+'SEPTIEMBRE 25'!L80</f>
        <v>0</v>
      </c>
      <c r="N80" s="35">
        <f>+'JULIO 25'!M80+'AGOSTO 25'!N80+'SEPTIEMBRE 25'!M80</f>
        <v>0</v>
      </c>
      <c r="O80" s="36">
        <f t="shared" si="1"/>
        <v>3224379.7600000002</v>
      </c>
    </row>
    <row r="81" spans="1:15" ht="17.100000000000001" customHeight="1" x14ac:dyDescent="0.3">
      <c r="A81" s="37" t="s">
        <v>154</v>
      </c>
      <c r="B81" s="38" t="s">
        <v>155</v>
      </c>
      <c r="C81" s="35">
        <f>+'JULIO 25'!C81+'AGOSTO 25'!C81+'SEPTIEMBRE 25'!C81</f>
        <v>7954084.04</v>
      </c>
      <c r="D81" s="35">
        <f>+'JULIO 25'!D81+'AGOSTO 25'!D81+'SEPTIEMBRE 25'!D81</f>
        <v>2605254.98</v>
      </c>
      <c r="E81" s="35">
        <f>+'JULIO 25'!E81+'AGOSTO 25'!E81+'SEPTIEMBRE 25'!E81</f>
        <v>88411.59</v>
      </c>
      <c r="F81" s="35">
        <f>+'JULIO 25'!F81+'AGOSTO 25'!F81+'SEPTIEMBRE 25'!F81</f>
        <v>593733.53</v>
      </c>
      <c r="G81" s="35">
        <f>+'JULIO 25'!G81+'AGOSTO 25'!G81+'SEPTIEMBRE 25'!G81</f>
        <v>244532.36</v>
      </c>
      <c r="H81" s="35">
        <f>+'JULIO 25'!H81+'AGOSTO 25'!H81+'SEPTIEMBRE 25'!H81</f>
        <v>72179.31</v>
      </c>
      <c r="I81" s="35">
        <f>+'JULIO 25'!I81+'AGOSTO 25'!I81+'SEPTIEMBRE 25'!I81</f>
        <v>210512.81</v>
      </c>
      <c r="J81" s="35">
        <f>+'AGOSTO 25'!J81</f>
        <v>175.05</v>
      </c>
      <c r="K81" s="35">
        <f>'JULIO 25'!J81+'AGOSTO 25'!K81+'SEPTIEMBRE 25'!J81</f>
        <v>13118.82</v>
      </c>
      <c r="L81" s="35">
        <f>+'JULIO 25'!K81+'AGOSTO 25'!L81+'SEPTIEMBRE 25'!K81</f>
        <v>21637.64</v>
      </c>
      <c r="M81" s="35">
        <f>+'JULIO 25'!L81+'AGOSTO 25'!M81+'SEPTIEMBRE 25'!L81</f>
        <v>267641</v>
      </c>
      <c r="N81" s="35">
        <f>+'JULIO 25'!M81+'AGOSTO 25'!N81+'SEPTIEMBRE 25'!M81</f>
        <v>0</v>
      </c>
      <c r="O81" s="36">
        <f t="shared" si="1"/>
        <v>12071281.130000001</v>
      </c>
    </row>
    <row r="82" spans="1:15" ht="17.100000000000001" customHeight="1" x14ac:dyDescent="0.3">
      <c r="A82" s="37" t="s">
        <v>156</v>
      </c>
      <c r="B82" s="38" t="s">
        <v>157</v>
      </c>
      <c r="C82" s="35">
        <f>+'JULIO 25'!C82+'AGOSTO 25'!C82+'SEPTIEMBRE 25'!C82</f>
        <v>332385.06</v>
      </c>
      <c r="D82" s="35">
        <f>+'JULIO 25'!D82+'AGOSTO 25'!D82+'SEPTIEMBRE 25'!D82</f>
        <v>155741.01</v>
      </c>
      <c r="E82" s="35">
        <f>+'JULIO 25'!E82+'AGOSTO 25'!E82+'SEPTIEMBRE 25'!E82</f>
        <v>5404.0499999999993</v>
      </c>
      <c r="F82" s="35">
        <f>+'JULIO 25'!F82+'AGOSTO 25'!F82+'SEPTIEMBRE 25'!F82</f>
        <v>20822.939999999999</v>
      </c>
      <c r="G82" s="35">
        <f>+'JULIO 25'!G82+'AGOSTO 25'!G82+'SEPTIEMBRE 25'!G82</f>
        <v>3213.3399999999997</v>
      </c>
      <c r="H82" s="35">
        <f>+'JULIO 25'!H82+'AGOSTO 25'!H82+'SEPTIEMBRE 25'!H82</f>
        <v>1947.29</v>
      </c>
      <c r="I82" s="35">
        <f>+'JULIO 25'!I82+'AGOSTO 25'!I82+'SEPTIEMBRE 25'!I82</f>
        <v>2683.88</v>
      </c>
      <c r="J82" s="35">
        <f>+'AGOSTO 25'!J82</f>
        <v>2.23</v>
      </c>
      <c r="K82" s="35">
        <f>'JULIO 25'!J82+'AGOSTO 25'!K82+'SEPTIEMBRE 25'!J82</f>
        <v>1135.6500000000001</v>
      </c>
      <c r="L82" s="35">
        <f>+'JULIO 25'!K82+'AGOSTO 25'!L82+'SEPTIEMBRE 25'!K82</f>
        <v>266.92</v>
      </c>
      <c r="M82" s="35">
        <f>+'JULIO 25'!L82+'AGOSTO 25'!M82+'SEPTIEMBRE 25'!L82</f>
        <v>0</v>
      </c>
      <c r="N82" s="35">
        <f>+'JULIO 25'!M82+'AGOSTO 25'!N82+'SEPTIEMBRE 25'!M82</f>
        <v>0</v>
      </c>
      <c r="O82" s="36">
        <f t="shared" si="1"/>
        <v>523602.37</v>
      </c>
    </row>
    <row r="83" spans="1:15" ht="17.100000000000001" customHeight="1" x14ac:dyDescent="0.3">
      <c r="A83" s="37" t="s">
        <v>158</v>
      </c>
      <c r="B83" s="38" t="s">
        <v>159</v>
      </c>
      <c r="C83" s="35">
        <f>+'JULIO 25'!C83+'AGOSTO 25'!C83+'SEPTIEMBRE 25'!C83</f>
        <v>1166617.69</v>
      </c>
      <c r="D83" s="35">
        <f>+'JULIO 25'!D83+'AGOSTO 25'!D83+'SEPTIEMBRE 25'!D83</f>
        <v>424819.71</v>
      </c>
      <c r="E83" s="35">
        <f>+'JULIO 25'!E83+'AGOSTO 25'!E83+'SEPTIEMBRE 25'!E83</f>
        <v>12742.88</v>
      </c>
      <c r="F83" s="35">
        <f>+'JULIO 25'!F83+'AGOSTO 25'!F83+'SEPTIEMBRE 25'!F83</f>
        <v>64008.350000000006</v>
      </c>
      <c r="G83" s="35">
        <f>+'JULIO 25'!G83+'AGOSTO 25'!G83+'SEPTIEMBRE 25'!G83</f>
        <v>18668.32</v>
      </c>
      <c r="H83" s="35">
        <f>+'JULIO 25'!H83+'AGOSTO 25'!H83+'SEPTIEMBRE 25'!H83</f>
        <v>7109.96</v>
      </c>
      <c r="I83" s="35">
        <f>+'JULIO 25'!I83+'AGOSTO 25'!I83+'SEPTIEMBRE 25'!I83</f>
        <v>14191.56</v>
      </c>
      <c r="J83" s="35">
        <f>+'AGOSTO 25'!J83</f>
        <v>11.8</v>
      </c>
      <c r="K83" s="35">
        <f>'JULIO 25'!J83+'AGOSTO 25'!K83+'SEPTIEMBRE 25'!J83</f>
        <v>2704.44</v>
      </c>
      <c r="L83" s="35">
        <f>+'JULIO 25'!K83+'AGOSTO 25'!L83+'SEPTIEMBRE 25'!K83</f>
        <v>1254.9100000000001</v>
      </c>
      <c r="M83" s="35">
        <f>+'JULIO 25'!L83+'AGOSTO 25'!M83+'SEPTIEMBRE 25'!L83</f>
        <v>0</v>
      </c>
      <c r="N83" s="35">
        <f>+'JULIO 25'!M83+'AGOSTO 25'!N83+'SEPTIEMBRE 25'!M83</f>
        <v>0</v>
      </c>
      <c r="O83" s="36">
        <f t="shared" si="1"/>
        <v>1712129.6199999999</v>
      </c>
    </row>
    <row r="84" spans="1:15" ht="17.100000000000001" customHeight="1" x14ac:dyDescent="0.3">
      <c r="A84" s="37" t="s">
        <v>160</v>
      </c>
      <c r="B84" s="38" t="s">
        <v>161</v>
      </c>
      <c r="C84" s="35">
        <f>+'JULIO 25'!C84+'AGOSTO 25'!C84+'SEPTIEMBRE 25'!C84</f>
        <v>815944.01</v>
      </c>
      <c r="D84" s="35">
        <f>+'JULIO 25'!D84+'AGOSTO 25'!D84+'SEPTIEMBRE 25'!D84</f>
        <v>272739.57</v>
      </c>
      <c r="E84" s="35">
        <f>+'JULIO 25'!E84+'AGOSTO 25'!E84+'SEPTIEMBRE 25'!E84</f>
        <v>10071.77</v>
      </c>
      <c r="F84" s="35">
        <f>+'JULIO 25'!F84+'AGOSTO 25'!F84+'SEPTIEMBRE 25'!F84</f>
        <v>55802.98</v>
      </c>
      <c r="G84" s="35">
        <f>+'JULIO 25'!G84+'AGOSTO 25'!G84+'SEPTIEMBRE 25'!G84</f>
        <v>24163.55</v>
      </c>
      <c r="H84" s="35">
        <f>+'JULIO 25'!H84+'AGOSTO 25'!H84+'SEPTIEMBRE 25'!H84</f>
        <v>6343.4500000000007</v>
      </c>
      <c r="I84" s="35">
        <f>+'JULIO 25'!I84+'AGOSTO 25'!I84+'SEPTIEMBRE 25'!I84</f>
        <v>18198.29</v>
      </c>
      <c r="J84" s="35">
        <f>+'AGOSTO 25'!J84</f>
        <v>15.13</v>
      </c>
      <c r="K84" s="35">
        <f>'JULIO 25'!J84+'AGOSTO 25'!K84+'SEPTIEMBRE 25'!J84</f>
        <v>1811.6100000000001</v>
      </c>
      <c r="L84" s="35">
        <f>+'JULIO 25'!K84+'AGOSTO 25'!L84+'SEPTIEMBRE 25'!K84</f>
        <v>1609.2</v>
      </c>
      <c r="M84" s="35">
        <f>+'JULIO 25'!L84+'AGOSTO 25'!M84+'SEPTIEMBRE 25'!L84</f>
        <v>0</v>
      </c>
      <c r="N84" s="35">
        <f>+'JULIO 25'!M84+'AGOSTO 25'!N84+'SEPTIEMBRE 25'!M84</f>
        <v>0</v>
      </c>
      <c r="O84" s="36">
        <f t="shared" si="1"/>
        <v>1206699.56</v>
      </c>
    </row>
    <row r="85" spans="1:15" ht="17.100000000000001" customHeight="1" x14ac:dyDescent="0.3">
      <c r="A85" s="37" t="s">
        <v>162</v>
      </c>
      <c r="B85" s="38" t="s">
        <v>163</v>
      </c>
      <c r="C85" s="35">
        <f>+'JULIO 25'!C85+'AGOSTO 25'!C85+'SEPTIEMBRE 25'!C85</f>
        <v>999214.34</v>
      </c>
      <c r="D85" s="35">
        <f>+'JULIO 25'!D85+'AGOSTO 25'!D85+'SEPTIEMBRE 25'!D85</f>
        <v>323991.97000000003</v>
      </c>
      <c r="E85" s="35">
        <f>+'JULIO 25'!E85+'AGOSTO 25'!E85+'SEPTIEMBRE 25'!E85</f>
        <v>11392.94</v>
      </c>
      <c r="F85" s="35">
        <f>+'JULIO 25'!F85+'AGOSTO 25'!F85+'SEPTIEMBRE 25'!F85</f>
        <v>72509.97</v>
      </c>
      <c r="G85" s="35">
        <f>+'JULIO 25'!G85+'AGOSTO 25'!G85+'SEPTIEMBRE 25'!G85</f>
        <v>30664.27</v>
      </c>
      <c r="H85" s="35">
        <f>+'JULIO 25'!H85+'AGOSTO 25'!H85+'SEPTIEMBRE 25'!H85</f>
        <v>8662.65</v>
      </c>
      <c r="I85" s="35">
        <f>+'JULIO 25'!I85+'AGOSTO 25'!I85+'SEPTIEMBRE 25'!I85</f>
        <v>25383.59</v>
      </c>
      <c r="J85" s="35">
        <f>+'AGOSTO 25'!J85</f>
        <v>21.11</v>
      </c>
      <c r="K85" s="35">
        <f>'JULIO 25'!J85+'AGOSTO 25'!K85+'SEPTIEMBRE 25'!J85</f>
        <v>1779.63</v>
      </c>
      <c r="L85" s="35">
        <f>+'JULIO 25'!K85+'AGOSTO 25'!L85+'SEPTIEMBRE 25'!K85</f>
        <v>2488.4900000000002</v>
      </c>
      <c r="M85" s="35">
        <f>+'JULIO 25'!L85+'AGOSTO 25'!M85+'SEPTIEMBRE 25'!L85</f>
        <v>0</v>
      </c>
      <c r="N85" s="35">
        <f>+'JULIO 25'!M85+'AGOSTO 25'!N85+'SEPTIEMBRE 25'!M85</f>
        <v>0</v>
      </c>
      <c r="O85" s="36">
        <f t="shared" si="1"/>
        <v>1476108.96</v>
      </c>
    </row>
    <row r="86" spans="1:15" ht="17.100000000000001" customHeight="1" x14ac:dyDescent="0.3">
      <c r="A86" s="37" t="s">
        <v>164</v>
      </c>
      <c r="B86" s="38" t="s">
        <v>165</v>
      </c>
      <c r="C86" s="35">
        <f>+'JULIO 25'!C86+'AGOSTO 25'!C86+'SEPTIEMBRE 25'!C86</f>
        <v>529459.03</v>
      </c>
      <c r="D86" s="35">
        <f>+'JULIO 25'!D86+'AGOSTO 25'!D86+'SEPTIEMBRE 25'!D86</f>
        <v>176975.62</v>
      </c>
      <c r="E86" s="35">
        <f>+'JULIO 25'!E86+'AGOSTO 25'!E86+'SEPTIEMBRE 25'!E86</f>
        <v>6265.67</v>
      </c>
      <c r="F86" s="35">
        <f>+'JULIO 25'!F86+'AGOSTO 25'!F86+'SEPTIEMBRE 25'!F86</f>
        <v>36232.86</v>
      </c>
      <c r="G86" s="35">
        <f>+'JULIO 25'!G86+'AGOSTO 25'!G86+'SEPTIEMBRE 25'!G86</f>
        <v>9054.36</v>
      </c>
      <c r="H86" s="35">
        <f>+'JULIO 25'!H86+'AGOSTO 25'!H86+'SEPTIEMBRE 25'!H86</f>
        <v>4165.78</v>
      </c>
      <c r="I86" s="35">
        <f>+'JULIO 25'!I86+'AGOSTO 25'!I86+'SEPTIEMBRE 25'!I86</f>
        <v>9215.7800000000007</v>
      </c>
      <c r="J86" s="35">
        <f>+'AGOSTO 25'!J86</f>
        <v>7.66</v>
      </c>
      <c r="K86" s="35">
        <f>'JULIO 25'!J86+'AGOSTO 25'!K86+'SEPTIEMBRE 25'!J86</f>
        <v>990.08999999999992</v>
      </c>
      <c r="L86" s="35">
        <f>+'JULIO 25'!K86+'AGOSTO 25'!L86+'SEPTIEMBRE 25'!K86</f>
        <v>1083.1100000000001</v>
      </c>
      <c r="M86" s="35">
        <f>+'JULIO 25'!L86+'AGOSTO 25'!M86+'SEPTIEMBRE 25'!L86</f>
        <v>0</v>
      </c>
      <c r="N86" s="35">
        <f>+'JULIO 25'!M86+'AGOSTO 25'!N86+'SEPTIEMBRE 25'!M86</f>
        <v>0</v>
      </c>
      <c r="O86" s="36">
        <f t="shared" si="1"/>
        <v>773449.96000000008</v>
      </c>
    </row>
    <row r="87" spans="1:15" ht="17.100000000000001" customHeight="1" x14ac:dyDescent="0.3">
      <c r="A87" s="37" t="s">
        <v>166</v>
      </c>
      <c r="B87" s="38" t="s">
        <v>167</v>
      </c>
      <c r="C87" s="35">
        <f>+'JULIO 25'!C87+'AGOSTO 25'!C87+'SEPTIEMBRE 25'!C87</f>
        <v>44559816.359999999</v>
      </c>
      <c r="D87" s="35">
        <f>+'JULIO 25'!D87+'AGOSTO 25'!D87+'SEPTIEMBRE 25'!D87</f>
        <v>9221037.2300000004</v>
      </c>
      <c r="E87" s="35">
        <f>+'JULIO 25'!E87+'AGOSTO 25'!E87+'SEPTIEMBRE 25'!E87</f>
        <v>434403.54000000004</v>
      </c>
      <c r="F87" s="35">
        <f>+'JULIO 25'!F87+'AGOSTO 25'!F87+'SEPTIEMBRE 25'!F87</f>
        <v>3551366.5899999994</v>
      </c>
      <c r="G87" s="35">
        <f>+'JULIO 25'!G87+'AGOSTO 25'!G87+'SEPTIEMBRE 25'!G87</f>
        <v>584457.18000000005</v>
      </c>
      <c r="H87" s="35">
        <f>+'JULIO 25'!H87+'AGOSTO 25'!H87+'SEPTIEMBRE 25'!H87</f>
        <v>457533.52</v>
      </c>
      <c r="I87" s="35">
        <f>+'JULIO 25'!I87+'AGOSTO 25'!I87+'SEPTIEMBRE 25'!I87</f>
        <v>992692.24</v>
      </c>
      <c r="J87" s="35">
        <f>+'AGOSTO 25'!J87</f>
        <v>825.46</v>
      </c>
      <c r="K87" s="35">
        <f>'JULIO 25'!J87+'AGOSTO 25'!K87+'SEPTIEMBRE 25'!J87</f>
        <v>52315.14</v>
      </c>
      <c r="L87" s="35">
        <f>+'JULIO 25'!K87+'AGOSTO 25'!L87+'SEPTIEMBRE 25'!K87</f>
        <v>151706.23999999999</v>
      </c>
      <c r="M87" s="35">
        <f>+'JULIO 25'!L87+'AGOSTO 25'!M87+'SEPTIEMBRE 25'!L87</f>
        <v>6406154</v>
      </c>
      <c r="N87" s="35">
        <f>+'JULIO 25'!M87+'AGOSTO 25'!N87+'SEPTIEMBRE 25'!M87</f>
        <v>0</v>
      </c>
      <c r="O87" s="36">
        <f t="shared" si="1"/>
        <v>66412307.500000007</v>
      </c>
    </row>
    <row r="88" spans="1:15" ht="17.100000000000001" customHeight="1" x14ac:dyDescent="0.3">
      <c r="A88" s="37" t="s">
        <v>168</v>
      </c>
      <c r="B88" s="38" t="s">
        <v>169</v>
      </c>
      <c r="C88" s="35">
        <f>+'JULIO 25'!C88+'AGOSTO 25'!C88+'SEPTIEMBRE 25'!C88</f>
        <v>469244.77999999997</v>
      </c>
      <c r="D88" s="35">
        <f>+'JULIO 25'!D88+'AGOSTO 25'!D88+'SEPTIEMBRE 25'!D88</f>
        <v>190430.46</v>
      </c>
      <c r="E88" s="35">
        <f>+'JULIO 25'!E88+'AGOSTO 25'!E88+'SEPTIEMBRE 25'!E88</f>
        <v>6546.11</v>
      </c>
      <c r="F88" s="35">
        <f>+'JULIO 25'!F88+'AGOSTO 25'!F88+'SEPTIEMBRE 25'!F88</f>
        <v>32301.64</v>
      </c>
      <c r="G88" s="35">
        <f>+'JULIO 25'!G88+'AGOSTO 25'!G88+'SEPTIEMBRE 25'!G88</f>
        <v>11434.439999999999</v>
      </c>
      <c r="H88" s="35">
        <f>+'JULIO 25'!H88+'AGOSTO 25'!H88+'SEPTIEMBRE 25'!H88</f>
        <v>3484.4799999999996</v>
      </c>
      <c r="I88" s="35">
        <f>+'JULIO 25'!I88+'AGOSTO 25'!I88+'SEPTIEMBRE 25'!I88</f>
        <v>8795.27</v>
      </c>
      <c r="J88" s="35">
        <f>+'AGOSTO 25'!J88</f>
        <v>7.31</v>
      </c>
      <c r="K88" s="35">
        <f>'JULIO 25'!J88+'AGOSTO 25'!K88+'SEPTIEMBRE 25'!J88</f>
        <v>1210.53</v>
      </c>
      <c r="L88" s="35">
        <f>+'JULIO 25'!K88+'AGOSTO 25'!L88+'SEPTIEMBRE 25'!K88</f>
        <v>812.67000000000007</v>
      </c>
      <c r="M88" s="35">
        <f>+'JULIO 25'!L88+'AGOSTO 25'!M88+'SEPTIEMBRE 25'!L88</f>
        <v>0</v>
      </c>
      <c r="N88" s="35">
        <f>+'JULIO 25'!M88+'AGOSTO 25'!N88+'SEPTIEMBRE 25'!M88</f>
        <v>0</v>
      </c>
      <c r="O88" s="36">
        <f t="shared" si="1"/>
        <v>724267.69000000006</v>
      </c>
    </row>
    <row r="89" spans="1:15" ht="17.100000000000001" customHeight="1" x14ac:dyDescent="0.3">
      <c r="A89" s="37" t="s">
        <v>170</v>
      </c>
      <c r="B89" s="38" t="s">
        <v>171</v>
      </c>
      <c r="C89" s="35">
        <f>+'JULIO 25'!C89+'AGOSTO 25'!C89+'SEPTIEMBRE 25'!C89</f>
        <v>653463.59</v>
      </c>
      <c r="D89" s="35">
        <f>+'JULIO 25'!D89+'AGOSTO 25'!D89+'SEPTIEMBRE 25'!D89</f>
        <v>275218.31</v>
      </c>
      <c r="E89" s="35">
        <f>+'JULIO 25'!E89+'AGOSTO 25'!E89+'SEPTIEMBRE 25'!E89</f>
        <v>8078.1</v>
      </c>
      <c r="F89" s="35">
        <f>+'JULIO 25'!F89+'AGOSTO 25'!F89+'SEPTIEMBRE 25'!F89</f>
        <v>48406.29</v>
      </c>
      <c r="G89" s="35">
        <f>+'JULIO 25'!G89+'AGOSTO 25'!G89+'SEPTIEMBRE 25'!G89</f>
        <v>13397.61</v>
      </c>
      <c r="H89" s="35">
        <f>+'JULIO 25'!H89+'AGOSTO 25'!H89+'SEPTIEMBRE 25'!H89</f>
        <v>5653.83</v>
      </c>
      <c r="I89" s="35">
        <f>+'JULIO 25'!I89+'AGOSTO 25'!I89+'SEPTIEMBRE 25'!I89</f>
        <v>13467.15</v>
      </c>
      <c r="J89" s="35">
        <f>+'AGOSTO 25'!J89</f>
        <v>11.2</v>
      </c>
      <c r="K89" s="35">
        <f>'JULIO 25'!J89+'AGOSTO 25'!K89+'SEPTIEMBRE 25'!J89</f>
        <v>1252.3799999999999</v>
      </c>
      <c r="L89" s="35">
        <f>+'JULIO 25'!K89+'AGOSTO 25'!L89+'SEPTIEMBRE 25'!K89</f>
        <v>1601.74</v>
      </c>
      <c r="M89" s="35">
        <f>+'JULIO 25'!L89+'AGOSTO 25'!M89+'SEPTIEMBRE 25'!L89</f>
        <v>18438</v>
      </c>
      <c r="N89" s="35">
        <f>+'JULIO 25'!M89+'AGOSTO 25'!N89+'SEPTIEMBRE 25'!M89</f>
        <v>0</v>
      </c>
      <c r="O89" s="36">
        <f t="shared" si="1"/>
        <v>1038988.1999999998</v>
      </c>
    </row>
    <row r="90" spans="1:15" ht="17.100000000000001" customHeight="1" x14ac:dyDescent="0.3">
      <c r="A90" s="37" t="s">
        <v>172</v>
      </c>
      <c r="B90" s="38" t="s">
        <v>173</v>
      </c>
      <c r="C90" s="35">
        <f>+'JULIO 25'!C90+'AGOSTO 25'!C90+'SEPTIEMBRE 25'!C90</f>
        <v>952902.78</v>
      </c>
      <c r="D90" s="35">
        <f>+'JULIO 25'!D90+'AGOSTO 25'!D90+'SEPTIEMBRE 25'!D90</f>
        <v>167246.40000000002</v>
      </c>
      <c r="E90" s="35">
        <f>+'JULIO 25'!E90+'AGOSTO 25'!E90+'SEPTIEMBRE 25'!E90</f>
        <v>12202.779999999999</v>
      </c>
      <c r="F90" s="35">
        <f>+'JULIO 25'!F90+'AGOSTO 25'!F90+'SEPTIEMBRE 25'!F90</f>
        <v>67076.03</v>
      </c>
      <c r="G90" s="35">
        <f>+'JULIO 25'!G90+'AGOSTO 25'!G90+'SEPTIEMBRE 25'!G90</f>
        <v>29669</v>
      </c>
      <c r="H90" s="35">
        <f>+'JULIO 25'!H90+'AGOSTO 25'!H90+'SEPTIEMBRE 25'!H90</f>
        <v>7587.23</v>
      </c>
      <c r="I90" s="35">
        <f>+'JULIO 25'!I90+'AGOSTO 25'!I90+'SEPTIEMBRE 25'!I90</f>
        <v>22210.33</v>
      </c>
      <c r="J90" s="35">
        <f>+'AGOSTO 25'!J90</f>
        <v>18.47</v>
      </c>
      <c r="K90" s="35">
        <f>'JULIO 25'!J90+'AGOSTO 25'!K90+'SEPTIEMBRE 25'!J90</f>
        <v>2107.59</v>
      </c>
      <c r="L90" s="35">
        <f>+'JULIO 25'!K90+'AGOSTO 25'!L90+'SEPTIEMBRE 25'!K90</f>
        <v>1963.98</v>
      </c>
      <c r="M90" s="35">
        <f>+'JULIO 25'!L90+'AGOSTO 25'!M90+'SEPTIEMBRE 25'!L90</f>
        <v>0</v>
      </c>
      <c r="N90" s="35">
        <f>+'JULIO 25'!M90+'AGOSTO 25'!N90+'SEPTIEMBRE 25'!M90</f>
        <v>0</v>
      </c>
      <c r="O90" s="36">
        <f t="shared" si="1"/>
        <v>1262984.5900000003</v>
      </c>
    </row>
    <row r="91" spans="1:15" ht="17.100000000000001" customHeight="1" x14ac:dyDescent="0.3">
      <c r="A91" s="37" t="s">
        <v>174</v>
      </c>
      <c r="B91" s="38" t="s">
        <v>175</v>
      </c>
      <c r="C91" s="35">
        <f>+'JULIO 25'!C91+'AGOSTO 25'!C91+'SEPTIEMBRE 25'!C91</f>
        <v>2255469.3199999998</v>
      </c>
      <c r="D91" s="35">
        <f>+'JULIO 25'!D91+'AGOSTO 25'!D91+'SEPTIEMBRE 25'!D91</f>
        <v>1242107.79</v>
      </c>
      <c r="E91" s="35">
        <f>+'JULIO 25'!E91+'AGOSTO 25'!E91+'SEPTIEMBRE 25'!E91</f>
        <v>23349.579999999998</v>
      </c>
      <c r="F91" s="35">
        <f>+'JULIO 25'!F91+'AGOSTO 25'!F91+'SEPTIEMBRE 25'!F91</f>
        <v>181578.12000000005</v>
      </c>
      <c r="G91" s="35">
        <f>+'JULIO 25'!G91+'AGOSTO 25'!G91+'SEPTIEMBRE 25'!G91</f>
        <v>78847.149999999994</v>
      </c>
      <c r="H91" s="35">
        <f>+'JULIO 25'!H91+'AGOSTO 25'!H91+'SEPTIEMBRE 25'!H91</f>
        <v>22936.219999999998</v>
      </c>
      <c r="I91" s="35">
        <f>+'JULIO 25'!I91+'AGOSTO 25'!I91+'SEPTIEMBRE 25'!I91</f>
        <v>71292.179999999993</v>
      </c>
      <c r="J91" s="35">
        <f>+'AGOSTO 25'!J91</f>
        <v>59.28</v>
      </c>
      <c r="K91" s="35">
        <f>'JULIO 25'!J91+'AGOSTO 25'!K91+'SEPTIEMBRE 25'!J91</f>
        <v>2461.71</v>
      </c>
      <c r="L91" s="35">
        <f>+'JULIO 25'!K91+'AGOSTO 25'!L91+'SEPTIEMBRE 25'!K91</f>
        <v>7544.32</v>
      </c>
      <c r="M91" s="35">
        <f>+'JULIO 25'!L91+'AGOSTO 25'!M91+'SEPTIEMBRE 25'!L91</f>
        <v>248084</v>
      </c>
      <c r="N91" s="35">
        <f>+'JULIO 25'!M91+'AGOSTO 25'!N91+'SEPTIEMBRE 25'!M91</f>
        <v>0</v>
      </c>
      <c r="O91" s="36">
        <f t="shared" si="1"/>
        <v>4133729.67</v>
      </c>
    </row>
    <row r="92" spans="1:15" ht="17.100000000000001" customHeight="1" x14ac:dyDescent="0.3">
      <c r="A92" s="37" t="s">
        <v>176</v>
      </c>
      <c r="B92" s="38" t="s">
        <v>177</v>
      </c>
      <c r="C92" s="35">
        <f>+'JULIO 25'!C92+'AGOSTO 25'!C92+'SEPTIEMBRE 25'!C92</f>
        <v>1611578.6400000001</v>
      </c>
      <c r="D92" s="35">
        <f>+'JULIO 25'!D92+'AGOSTO 25'!D92+'SEPTIEMBRE 25'!D92</f>
        <v>370553.10000000003</v>
      </c>
      <c r="E92" s="35">
        <f>+'JULIO 25'!E92+'AGOSTO 25'!E92+'SEPTIEMBRE 25'!E92</f>
        <v>16386.02</v>
      </c>
      <c r="F92" s="35">
        <f>+'JULIO 25'!F92+'AGOSTO 25'!F92+'SEPTIEMBRE 25'!F92</f>
        <v>128202.10999999999</v>
      </c>
      <c r="G92" s="35">
        <f>+'JULIO 25'!G92+'AGOSTO 25'!G92+'SEPTIEMBRE 25'!G92</f>
        <v>28802.89</v>
      </c>
      <c r="H92" s="35">
        <f>+'JULIO 25'!H92+'AGOSTO 25'!H92+'SEPTIEMBRE 25'!H92</f>
        <v>16224.84</v>
      </c>
      <c r="I92" s="35">
        <f>+'JULIO 25'!I92+'AGOSTO 25'!I92+'SEPTIEMBRE 25'!I92</f>
        <v>38444.61</v>
      </c>
      <c r="J92" s="35">
        <f>+'AGOSTO 25'!J92</f>
        <v>31.97</v>
      </c>
      <c r="K92" s="35">
        <f>'JULIO 25'!J92+'AGOSTO 25'!K92+'SEPTIEMBRE 25'!J92</f>
        <v>1756.98</v>
      </c>
      <c r="L92" s="35">
        <f>+'JULIO 25'!K92+'AGOSTO 25'!L92+'SEPTIEMBRE 25'!K92</f>
        <v>5310.41</v>
      </c>
      <c r="M92" s="35">
        <f>+'JULIO 25'!L92+'AGOSTO 25'!M92+'SEPTIEMBRE 25'!L92</f>
        <v>92974</v>
      </c>
      <c r="N92" s="35">
        <f>+'JULIO 25'!M92+'AGOSTO 25'!N92+'SEPTIEMBRE 25'!M92</f>
        <v>0</v>
      </c>
      <c r="O92" s="36">
        <f t="shared" si="1"/>
        <v>2310265.5700000003</v>
      </c>
    </row>
    <row r="93" spans="1:15" ht="17.100000000000001" customHeight="1" x14ac:dyDescent="0.3">
      <c r="A93" s="37" t="s">
        <v>178</v>
      </c>
      <c r="B93" s="38" t="s">
        <v>179</v>
      </c>
      <c r="C93" s="35">
        <f>+'JULIO 25'!C93+'AGOSTO 25'!C93+'SEPTIEMBRE 25'!C93</f>
        <v>4881735.1400000006</v>
      </c>
      <c r="D93" s="35">
        <f>+'JULIO 25'!D93+'AGOSTO 25'!D93+'SEPTIEMBRE 25'!D93</f>
        <v>2424978.31</v>
      </c>
      <c r="E93" s="35">
        <f>+'JULIO 25'!E93+'AGOSTO 25'!E93+'SEPTIEMBRE 25'!E93</f>
        <v>54449.89</v>
      </c>
      <c r="F93" s="35">
        <f>+'JULIO 25'!F93+'AGOSTO 25'!F93+'SEPTIEMBRE 25'!F93</f>
        <v>373882.35000000003</v>
      </c>
      <c r="G93" s="35">
        <f>+'JULIO 25'!G93+'AGOSTO 25'!G93+'SEPTIEMBRE 25'!G93</f>
        <v>194533.51</v>
      </c>
      <c r="H93" s="35">
        <f>+'JULIO 25'!H93+'AGOSTO 25'!H93+'SEPTIEMBRE 25'!H93</f>
        <v>45689.46</v>
      </c>
      <c r="I93" s="35">
        <f>+'JULIO 25'!I93+'AGOSTO 25'!I93+'SEPTIEMBRE 25'!I93</f>
        <v>147900.5</v>
      </c>
      <c r="J93" s="35">
        <f>+'AGOSTO 25'!J93</f>
        <v>122.98</v>
      </c>
      <c r="K93" s="35">
        <f>'JULIO 25'!J93+'AGOSTO 25'!K93+'SEPTIEMBRE 25'!J93</f>
        <v>7427.0399999999991</v>
      </c>
      <c r="L93" s="35">
        <f>+'JULIO 25'!K93+'AGOSTO 25'!L93+'SEPTIEMBRE 25'!K93</f>
        <v>14039.27</v>
      </c>
      <c r="M93" s="35">
        <f>+'JULIO 25'!L93+'AGOSTO 25'!M93+'SEPTIEMBRE 25'!L93</f>
        <v>105050</v>
      </c>
      <c r="N93" s="35">
        <f>+'JULIO 25'!M93+'AGOSTO 25'!N93+'SEPTIEMBRE 25'!M93</f>
        <v>0</v>
      </c>
      <c r="O93" s="36">
        <f t="shared" si="1"/>
        <v>8249808.4500000002</v>
      </c>
    </row>
    <row r="94" spans="1:15" ht="17.100000000000001" customHeight="1" x14ac:dyDescent="0.3">
      <c r="A94" s="37" t="s">
        <v>180</v>
      </c>
      <c r="B94" s="38" t="s">
        <v>181</v>
      </c>
      <c r="C94" s="35">
        <f>+'JULIO 25'!C94+'AGOSTO 25'!C94+'SEPTIEMBRE 25'!C94</f>
        <v>439258.16999999993</v>
      </c>
      <c r="D94" s="35">
        <f>+'JULIO 25'!D94+'AGOSTO 25'!D94+'SEPTIEMBRE 25'!D94</f>
        <v>186342.97999999998</v>
      </c>
      <c r="E94" s="35">
        <f>+'JULIO 25'!E94+'AGOSTO 25'!E94+'SEPTIEMBRE 25'!E94</f>
        <v>5768.08</v>
      </c>
      <c r="F94" s="35">
        <f>+'JULIO 25'!F94+'AGOSTO 25'!F94+'SEPTIEMBRE 25'!F94</f>
        <v>31087.29</v>
      </c>
      <c r="G94" s="35">
        <f>+'JULIO 25'!G94+'AGOSTO 25'!G94+'SEPTIEMBRE 25'!G94</f>
        <v>7346.97</v>
      </c>
      <c r="H94" s="35">
        <f>+'JULIO 25'!H94+'AGOSTO 25'!H94+'SEPTIEMBRE 25'!H94</f>
        <v>3495.2299999999996</v>
      </c>
      <c r="I94" s="35">
        <f>+'JULIO 25'!I94+'AGOSTO 25'!I94+'SEPTIEMBRE 25'!I94</f>
        <v>7498.2000000000007</v>
      </c>
      <c r="J94" s="35">
        <f>+'AGOSTO 25'!J94</f>
        <v>6.23</v>
      </c>
      <c r="K94" s="35">
        <f>'JULIO 25'!J94+'AGOSTO 25'!K94+'SEPTIEMBRE 25'!J94</f>
        <v>1037.82</v>
      </c>
      <c r="L94" s="35">
        <f>+'JULIO 25'!K94+'AGOSTO 25'!L94+'SEPTIEMBRE 25'!K94</f>
        <v>897.93999999999994</v>
      </c>
      <c r="M94" s="35">
        <f>+'JULIO 25'!L94+'AGOSTO 25'!M94+'SEPTIEMBRE 25'!L94</f>
        <v>0</v>
      </c>
      <c r="N94" s="35">
        <f>+'JULIO 25'!M94+'AGOSTO 25'!N94+'SEPTIEMBRE 25'!M94</f>
        <v>0</v>
      </c>
      <c r="O94" s="36">
        <f t="shared" si="1"/>
        <v>682738.90999999968</v>
      </c>
    </row>
    <row r="95" spans="1:15" ht="17.100000000000001" customHeight="1" x14ac:dyDescent="0.3">
      <c r="A95" s="37" t="s">
        <v>182</v>
      </c>
      <c r="B95" s="38" t="s">
        <v>183</v>
      </c>
      <c r="C95" s="35">
        <f>+'JULIO 25'!C95+'AGOSTO 25'!C95+'SEPTIEMBRE 25'!C95</f>
        <v>1094346.8799999999</v>
      </c>
      <c r="D95" s="35">
        <f>+'JULIO 25'!D95+'AGOSTO 25'!D95+'SEPTIEMBRE 25'!D95</f>
        <v>656204.72</v>
      </c>
      <c r="E95" s="35">
        <f>+'JULIO 25'!E95+'AGOSTO 25'!E95+'SEPTIEMBRE 25'!E95</f>
        <v>12343.8</v>
      </c>
      <c r="F95" s="35">
        <f>+'JULIO 25'!F95+'AGOSTO 25'!F95+'SEPTIEMBRE 25'!F95</f>
        <v>83769.259999999995</v>
      </c>
      <c r="G95" s="35">
        <f>+'JULIO 25'!G95+'AGOSTO 25'!G95+'SEPTIEMBRE 25'!G95</f>
        <v>39413.1</v>
      </c>
      <c r="H95" s="35">
        <f>+'JULIO 25'!H95+'AGOSTO 25'!H95+'SEPTIEMBRE 25'!H95</f>
        <v>10196</v>
      </c>
      <c r="I95" s="35">
        <f>+'JULIO 25'!I95+'AGOSTO 25'!I95+'SEPTIEMBRE 25'!I95</f>
        <v>31943.39</v>
      </c>
      <c r="J95" s="35">
        <f>+'AGOSTO 25'!J95</f>
        <v>26.56</v>
      </c>
      <c r="K95" s="35">
        <f>'JULIO 25'!J95+'AGOSTO 25'!K95+'SEPTIEMBRE 25'!J95</f>
        <v>1681.41</v>
      </c>
      <c r="L95" s="35">
        <f>+'JULIO 25'!K95+'AGOSTO 25'!L95+'SEPTIEMBRE 25'!K95</f>
        <v>3117.95</v>
      </c>
      <c r="M95" s="35">
        <f>+'JULIO 25'!L95+'AGOSTO 25'!M95+'SEPTIEMBRE 25'!L95</f>
        <v>0</v>
      </c>
      <c r="N95" s="35">
        <f>+'JULIO 25'!M95+'AGOSTO 25'!N95+'SEPTIEMBRE 25'!M95</f>
        <v>0</v>
      </c>
      <c r="O95" s="36">
        <f t="shared" si="1"/>
        <v>1933043.0699999998</v>
      </c>
    </row>
    <row r="96" spans="1:15" ht="17.100000000000001" customHeight="1" x14ac:dyDescent="0.3">
      <c r="A96" s="37" t="s">
        <v>184</v>
      </c>
      <c r="B96" s="38" t="s">
        <v>185</v>
      </c>
      <c r="C96" s="35">
        <f>+'JULIO 25'!C96+'AGOSTO 25'!C96+'SEPTIEMBRE 25'!C96</f>
        <v>824065.52</v>
      </c>
      <c r="D96" s="35">
        <f>+'JULIO 25'!D96+'AGOSTO 25'!D96+'SEPTIEMBRE 25'!D96</f>
        <v>446392.16</v>
      </c>
      <c r="E96" s="35">
        <f>+'JULIO 25'!E96+'AGOSTO 25'!E96+'SEPTIEMBRE 25'!E96</f>
        <v>10956.300000000001</v>
      </c>
      <c r="F96" s="35">
        <f>+'JULIO 25'!F96+'AGOSTO 25'!F96+'SEPTIEMBRE 25'!F96</f>
        <v>58080.259999999995</v>
      </c>
      <c r="G96" s="35">
        <f>+'JULIO 25'!G96+'AGOSTO 25'!G96+'SEPTIEMBRE 25'!G96</f>
        <v>20721.559999999998</v>
      </c>
      <c r="H96" s="35">
        <f>+'JULIO 25'!H96+'AGOSTO 25'!H96+'SEPTIEMBRE 25'!H96</f>
        <v>6470.9699999999993</v>
      </c>
      <c r="I96" s="35">
        <f>+'JULIO 25'!I96+'AGOSTO 25'!I96+'SEPTIEMBRE 25'!I96</f>
        <v>16711.5</v>
      </c>
      <c r="J96" s="35">
        <f>+'AGOSTO 25'!J96</f>
        <v>13.9</v>
      </c>
      <c r="K96" s="35">
        <f>'JULIO 25'!J96+'AGOSTO 25'!K96+'SEPTIEMBRE 25'!J96</f>
        <v>1928.5500000000002</v>
      </c>
      <c r="L96" s="35">
        <f>+'JULIO 25'!K96+'AGOSTO 25'!L96+'SEPTIEMBRE 25'!K96</f>
        <v>1635.83</v>
      </c>
      <c r="M96" s="35">
        <f>+'JULIO 25'!L96+'AGOSTO 25'!M96+'SEPTIEMBRE 25'!L96</f>
        <v>0</v>
      </c>
      <c r="N96" s="35">
        <f>+'JULIO 25'!M96+'AGOSTO 25'!N96+'SEPTIEMBRE 25'!M96</f>
        <v>0</v>
      </c>
      <c r="O96" s="36">
        <f t="shared" si="1"/>
        <v>1386976.55</v>
      </c>
    </row>
    <row r="97" spans="1:15" ht="17.100000000000001" customHeight="1" x14ac:dyDescent="0.3">
      <c r="A97" s="37" t="s">
        <v>186</v>
      </c>
      <c r="B97" s="38" t="s">
        <v>187</v>
      </c>
      <c r="C97" s="35">
        <f>+'JULIO 25'!C97+'AGOSTO 25'!C97+'SEPTIEMBRE 25'!C97</f>
        <v>578016.42000000004</v>
      </c>
      <c r="D97" s="35">
        <f>+'JULIO 25'!D97+'AGOSTO 25'!D97+'SEPTIEMBRE 25'!D97</f>
        <v>115240.79999999999</v>
      </c>
      <c r="E97" s="35">
        <f>+'JULIO 25'!E97+'AGOSTO 25'!E97+'SEPTIEMBRE 25'!E97</f>
        <v>7473.43</v>
      </c>
      <c r="F97" s="35">
        <f>+'JULIO 25'!F97+'AGOSTO 25'!F97+'SEPTIEMBRE 25'!F97</f>
        <v>40760.720000000001</v>
      </c>
      <c r="G97" s="35">
        <f>+'JULIO 25'!G97+'AGOSTO 25'!G97+'SEPTIEMBRE 25'!G97</f>
        <v>16280.029999999999</v>
      </c>
      <c r="H97" s="35">
        <f>+'JULIO 25'!H97+'AGOSTO 25'!H97+'SEPTIEMBRE 25'!H97</f>
        <v>4593.5200000000004</v>
      </c>
      <c r="I97" s="35">
        <f>+'JULIO 25'!I97+'AGOSTO 25'!I97+'SEPTIEMBRE 25'!I97</f>
        <v>12777.259999999998</v>
      </c>
      <c r="J97" s="35">
        <f>+'AGOSTO 25'!J97</f>
        <v>10.62</v>
      </c>
      <c r="K97" s="35">
        <f>'JULIO 25'!J97+'AGOSTO 25'!K97+'SEPTIEMBRE 25'!J97</f>
        <v>1286.58</v>
      </c>
      <c r="L97" s="35">
        <f>+'JULIO 25'!K97+'AGOSTO 25'!L97+'SEPTIEMBRE 25'!K97</f>
        <v>1184.5</v>
      </c>
      <c r="M97" s="35">
        <f>+'JULIO 25'!L97+'AGOSTO 25'!M97+'SEPTIEMBRE 25'!L97</f>
        <v>0</v>
      </c>
      <c r="N97" s="35">
        <f>+'JULIO 25'!M97+'AGOSTO 25'!N97+'SEPTIEMBRE 25'!M97</f>
        <v>0</v>
      </c>
      <c r="O97" s="36">
        <f t="shared" si="1"/>
        <v>777623.88</v>
      </c>
    </row>
    <row r="98" spans="1:15" ht="17.100000000000001" customHeight="1" x14ac:dyDescent="0.3">
      <c r="A98" s="37" t="s">
        <v>188</v>
      </c>
      <c r="B98" s="38" t="s">
        <v>189</v>
      </c>
      <c r="C98" s="35">
        <f>+'JULIO 25'!C98+'AGOSTO 25'!C98+'SEPTIEMBRE 25'!C98</f>
        <v>1358054.8699999999</v>
      </c>
      <c r="D98" s="35">
        <f>+'JULIO 25'!D98+'AGOSTO 25'!D98+'SEPTIEMBRE 25'!D98</f>
        <v>327696.81</v>
      </c>
      <c r="E98" s="35">
        <f>+'JULIO 25'!E98+'AGOSTO 25'!E98+'SEPTIEMBRE 25'!E98</f>
        <v>15764.04</v>
      </c>
      <c r="F98" s="35">
        <f>+'JULIO 25'!F98+'AGOSTO 25'!F98+'SEPTIEMBRE 25'!F98</f>
        <v>94014.98000000001</v>
      </c>
      <c r="G98" s="35">
        <f>+'JULIO 25'!G98+'AGOSTO 25'!G98+'SEPTIEMBRE 25'!G98</f>
        <v>44899.79</v>
      </c>
      <c r="H98" s="35">
        <f>+'JULIO 25'!H98+'AGOSTO 25'!H98+'SEPTIEMBRE 25'!H98</f>
        <v>10977.73</v>
      </c>
      <c r="I98" s="35">
        <f>+'JULIO 25'!I98+'AGOSTO 25'!I98+'SEPTIEMBRE 25'!I98</f>
        <v>33259.480000000003</v>
      </c>
      <c r="J98" s="35">
        <f>+'AGOSTO 25'!J98</f>
        <v>27.66</v>
      </c>
      <c r="K98" s="35">
        <f>'JULIO 25'!J98+'AGOSTO 25'!K98+'SEPTIEMBRE 25'!J98</f>
        <v>2636.52</v>
      </c>
      <c r="L98" s="35">
        <f>+'JULIO 25'!K98+'AGOSTO 25'!L98+'SEPTIEMBRE 25'!K98</f>
        <v>2941</v>
      </c>
      <c r="M98" s="35">
        <f>+'JULIO 25'!L98+'AGOSTO 25'!M98+'SEPTIEMBRE 25'!L98</f>
        <v>0</v>
      </c>
      <c r="N98" s="35">
        <f>+'JULIO 25'!M98+'AGOSTO 25'!N98+'SEPTIEMBRE 25'!M98</f>
        <v>0</v>
      </c>
      <c r="O98" s="36">
        <f t="shared" si="1"/>
        <v>1890272.88</v>
      </c>
    </row>
    <row r="99" spans="1:15" ht="17.100000000000001" customHeight="1" x14ac:dyDescent="0.3">
      <c r="A99" s="37" t="s">
        <v>190</v>
      </c>
      <c r="B99" s="38" t="s">
        <v>191</v>
      </c>
      <c r="C99" s="35">
        <f>+'JULIO 25'!C99+'AGOSTO 25'!C99+'SEPTIEMBRE 25'!C99</f>
        <v>1805148.42</v>
      </c>
      <c r="D99" s="35">
        <f>+'JULIO 25'!D99+'AGOSTO 25'!D99+'SEPTIEMBRE 25'!D99</f>
        <v>760243.89999999991</v>
      </c>
      <c r="E99" s="35">
        <f>+'JULIO 25'!E99+'AGOSTO 25'!E99+'SEPTIEMBRE 25'!E99</f>
        <v>20272.95</v>
      </c>
      <c r="F99" s="35">
        <f>+'JULIO 25'!F99+'AGOSTO 25'!F99+'SEPTIEMBRE 25'!F99</f>
        <v>147002.49</v>
      </c>
      <c r="G99" s="35">
        <f>+'JULIO 25'!G99+'AGOSTO 25'!G99+'SEPTIEMBRE 25'!G99</f>
        <v>43011.93</v>
      </c>
      <c r="H99" s="35">
        <f>+'JULIO 25'!H99+'AGOSTO 25'!H99+'SEPTIEMBRE 25'!H99</f>
        <v>18305.099999999999</v>
      </c>
      <c r="I99" s="35">
        <f>+'JULIO 25'!I99+'AGOSTO 25'!I99+'SEPTIEMBRE 25'!I99</f>
        <v>47970.29</v>
      </c>
      <c r="J99" s="35">
        <f>+'AGOSTO 25'!J99</f>
        <v>39.89</v>
      </c>
      <c r="K99" s="35">
        <f>'JULIO 25'!J99+'AGOSTO 25'!K99+'SEPTIEMBRE 25'!J99</f>
        <v>2775.69</v>
      </c>
      <c r="L99" s="35">
        <f>+'JULIO 25'!K99+'AGOSTO 25'!L99+'SEPTIEMBRE 25'!K99</f>
        <v>5947.9400000000005</v>
      </c>
      <c r="M99" s="35">
        <f>+'JULIO 25'!L99+'AGOSTO 25'!M99+'SEPTIEMBRE 25'!L99</f>
        <v>198169</v>
      </c>
      <c r="N99" s="35">
        <f>+'JULIO 25'!M99+'AGOSTO 25'!N99+'SEPTIEMBRE 25'!M99</f>
        <v>0</v>
      </c>
      <c r="O99" s="36">
        <f t="shared" si="1"/>
        <v>3048887.6</v>
      </c>
    </row>
    <row r="100" spans="1:15" ht="17.100000000000001" customHeight="1" x14ac:dyDescent="0.3">
      <c r="A100" s="37" t="s">
        <v>192</v>
      </c>
      <c r="B100" s="38" t="s">
        <v>193</v>
      </c>
      <c r="C100" s="35">
        <f>+'JULIO 25'!C100+'AGOSTO 25'!C100+'SEPTIEMBRE 25'!C100</f>
        <v>587263.6</v>
      </c>
      <c r="D100" s="35">
        <f>+'JULIO 25'!D100+'AGOSTO 25'!D100+'SEPTIEMBRE 25'!D100</f>
        <v>238712.9</v>
      </c>
      <c r="E100" s="35">
        <f>+'JULIO 25'!E100+'AGOSTO 25'!E100+'SEPTIEMBRE 25'!E100</f>
        <v>7568.67</v>
      </c>
      <c r="F100" s="35">
        <f>+'JULIO 25'!F100+'AGOSTO 25'!F100+'SEPTIEMBRE 25'!F100</f>
        <v>42042.83</v>
      </c>
      <c r="G100" s="35">
        <f>+'JULIO 25'!G100+'AGOSTO 25'!G100+'SEPTIEMBRE 25'!G100</f>
        <v>12520.09</v>
      </c>
      <c r="H100" s="35">
        <f>+'JULIO 25'!H100+'AGOSTO 25'!H100+'SEPTIEMBRE 25'!H100</f>
        <v>4784.33</v>
      </c>
      <c r="I100" s="35">
        <f>+'JULIO 25'!I100+'AGOSTO 25'!I100+'SEPTIEMBRE 25'!I100</f>
        <v>11552.37</v>
      </c>
      <c r="J100" s="35">
        <f>+'AGOSTO 25'!J100</f>
        <v>9.61</v>
      </c>
      <c r="K100" s="35">
        <f>'JULIO 25'!J100+'AGOSTO 25'!K100+'SEPTIEMBRE 25'!J100</f>
        <v>1331.6399999999999</v>
      </c>
      <c r="L100" s="35">
        <f>+'JULIO 25'!K100+'AGOSTO 25'!L100+'SEPTIEMBRE 25'!K100</f>
        <v>1266.4299999999998</v>
      </c>
      <c r="M100" s="35">
        <f>+'JULIO 25'!L100+'AGOSTO 25'!M100+'SEPTIEMBRE 25'!L100</f>
        <v>0</v>
      </c>
      <c r="N100" s="35">
        <f>+'JULIO 25'!M100+'AGOSTO 25'!N100+'SEPTIEMBRE 25'!M100</f>
        <v>0</v>
      </c>
      <c r="O100" s="36">
        <f t="shared" si="1"/>
        <v>907052.47</v>
      </c>
    </row>
    <row r="101" spans="1:15" ht="17.100000000000001" customHeight="1" x14ac:dyDescent="0.3">
      <c r="A101" s="37" t="s">
        <v>194</v>
      </c>
      <c r="B101" s="38" t="s">
        <v>195</v>
      </c>
      <c r="C101" s="35">
        <f>+'JULIO 25'!C101+'AGOSTO 25'!C101+'SEPTIEMBRE 25'!C101</f>
        <v>238150.43</v>
      </c>
      <c r="D101" s="35">
        <f>+'JULIO 25'!D101+'AGOSTO 25'!D101+'SEPTIEMBRE 25'!D101</f>
        <v>91879.23</v>
      </c>
      <c r="E101" s="35">
        <f>+'JULIO 25'!E101+'AGOSTO 25'!E101+'SEPTIEMBRE 25'!E101</f>
        <v>3487.96</v>
      </c>
      <c r="F101" s="35">
        <f>+'JULIO 25'!F101+'AGOSTO 25'!F101+'SEPTIEMBRE 25'!F101</f>
        <v>14753.08</v>
      </c>
      <c r="G101" s="35">
        <f>+'JULIO 25'!G101+'AGOSTO 25'!G101+'SEPTIEMBRE 25'!G101</f>
        <v>3643.08</v>
      </c>
      <c r="H101" s="35">
        <f>+'JULIO 25'!H101+'AGOSTO 25'!H101+'SEPTIEMBRE 25'!H101</f>
        <v>1470.96</v>
      </c>
      <c r="I101" s="35">
        <f>+'JULIO 25'!I101+'AGOSTO 25'!I101+'SEPTIEMBRE 25'!I101</f>
        <v>2763.62</v>
      </c>
      <c r="J101" s="35">
        <f>+'AGOSTO 25'!J101</f>
        <v>2.2999999999999998</v>
      </c>
      <c r="K101" s="35">
        <f>'JULIO 25'!J101+'AGOSTO 25'!K101+'SEPTIEMBRE 25'!J101</f>
        <v>742.08</v>
      </c>
      <c r="L101" s="35">
        <f>+'JULIO 25'!K101+'AGOSTO 25'!L101+'SEPTIEMBRE 25'!K101</f>
        <v>244.38</v>
      </c>
      <c r="M101" s="35">
        <f>+'JULIO 25'!L101+'AGOSTO 25'!M101+'SEPTIEMBRE 25'!L101</f>
        <v>0</v>
      </c>
      <c r="N101" s="35">
        <f>+'JULIO 25'!M101+'AGOSTO 25'!N101+'SEPTIEMBRE 25'!M101</f>
        <v>0</v>
      </c>
      <c r="O101" s="36">
        <f t="shared" si="1"/>
        <v>357137.12000000005</v>
      </c>
    </row>
    <row r="102" spans="1:15" ht="17.100000000000001" customHeight="1" x14ac:dyDescent="0.3">
      <c r="A102" s="37" t="s">
        <v>196</v>
      </c>
      <c r="B102" s="38" t="s">
        <v>197</v>
      </c>
      <c r="C102" s="35">
        <f>+'JULIO 25'!C102+'AGOSTO 25'!C102+'SEPTIEMBRE 25'!C102</f>
        <v>543401.57999999996</v>
      </c>
      <c r="D102" s="35">
        <f>+'JULIO 25'!D102+'AGOSTO 25'!D102+'SEPTIEMBRE 25'!D102</f>
        <v>141073.79999999999</v>
      </c>
      <c r="E102" s="35">
        <f>+'JULIO 25'!E102+'AGOSTO 25'!E102+'SEPTIEMBRE 25'!E102</f>
        <v>7245.6299999999992</v>
      </c>
      <c r="F102" s="35">
        <f>+'JULIO 25'!F102+'AGOSTO 25'!F102+'SEPTIEMBRE 25'!F102</f>
        <v>36760.21</v>
      </c>
      <c r="G102" s="35">
        <f>+'JULIO 25'!G102+'AGOSTO 25'!G102+'SEPTIEMBRE 25'!G102</f>
        <v>13111.04</v>
      </c>
      <c r="H102" s="35">
        <f>+'JULIO 25'!H102+'AGOSTO 25'!H102+'SEPTIEMBRE 25'!H102</f>
        <v>4021.33</v>
      </c>
      <c r="I102" s="35">
        <f>+'JULIO 25'!I102+'AGOSTO 25'!I102+'SEPTIEMBRE 25'!I102</f>
        <v>10213.549999999999</v>
      </c>
      <c r="J102" s="35">
        <f>+'AGOSTO 25'!J102</f>
        <v>8.49</v>
      </c>
      <c r="K102" s="35">
        <f>'JULIO 25'!J102+'AGOSTO 25'!K102+'SEPTIEMBRE 25'!J102</f>
        <v>1350</v>
      </c>
      <c r="L102" s="35">
        <f>+'JULIO 25'!K102+'AGOSTO 25'!L102+'SEPTIEMBRE 25'!K102</f>
        <v>943.65000000000009</v>
      </c>
      <c r="M102" s="35">
        <f>+'JULIO 25'!L102+'AGOSTO 25'!M102+'SEPTIEMBRE 25'!L102</f>
        <v>0</v>
      </c>
      <c r="N102" s="35">
        <f>+'JULIO 25'!M102+'AGOSTO 25'!N102+'SEPTIEMBRE 25'!M102</f>
        <v>0</v>
      </c>
      <c r="O102" s="36">
        <f t="shared" si="1"/>
        <v>758129.27999999991</v>
      </c>
    </row>
    <row r="103" spans="1:15" ht="17.100000000000001" customHeight="1" x14ac:dyDescent="0.3">
      <c r="A103" s="37" t="s">
        <v>198</v>
      </c>
      <c r="B103" s="38" t="s">
        <v>199</v>
      </c>
      <c r="C103" s="35">
        <f>+'JULIO 25'!C103+'AGOSTO 25'!C103+'SEPTIEMBRE 25'!C103</f>
        <v>1077526.73</v>
      </c>
      <c r="D103" s="35">
        <f>+'JULIO 25'!D103+'AGOSTO 25'!D103+'SEPTIEMBRE 25'!D103</f>
        <v>531607.80000000005</v>
      </c>
      <c r="E103" s="35">
        <f>+'JULIO 25'!E103+'AGOSTO 25'!E103+'SEPTIEMBRE 25'!E103</f>
        <v>13595.54</v>
      </c>
      <c r="F103" s="35">
        <f>+'JULIO 25'!F103+'AGOSTO 25'!F103+'SEPTIEMBRE 25'!F103</f>
        <v>77097.890000000014</v>
      </c>
      <c r="G103" s="35">
        <f>+'JULIO 25'!G103+'AGOSTO 25'!G103+'SEPTIEMBRE 25'!G103</f>
        <v>33154.949999999997</v>
      </c>
      <c r="H103" s="35">
        <f>+'JULIO 25'!H103+'AGOSTO 25'!H103+'SEPTIEMBRE 25'!H103</f>
        <v>8825.4299999999985</v>
      </c>
      <c r="I103" s="35">
        <f>+'JULIO 25'!I103+'AGOSTO 25'!I103+'SEPTIEMBRE 25'!I103</f>
        <v>25354.32</v>
      </c>
      <c r="J103" s="35">
        <f>+'AGOSTO 25'!J103</f>
        <v>21.08</v>
      </c>
      <c r="K103" s="35">
        <f>'JULIO 25'!J103+'AGOSTO 25'!K103+'SEPTIEMBRE 25'!J103</f>
        <v>2266.3200000000002</v>
      </c>
      <c r="L103" s="35">
        <f>+'JULIO 25'!K103+'AGOSTO 25'!L103+'SEPTIEMBRE 25'!K103</f>
        <v>2361.69</v>
      </c>
      <c r="M103" s="35">
        <f>+'JULIO 25'!L103+'AGOSTO 25'!M103+'SEPTIEMBRE 25'!L103</f>
        <v>80081</v>
      </c>
      <c r="N103" s="35">
        <f>+'JULIO 25'!M103+'AGOSTO 25'!N103+'SEPTIEMBRE 25'!M103</f>
        <v>0</v>
      </c>
      <c r="O103" s="36">
        <f t="shared" si="1"/>
        <v>1851892.75</v>
      </c>
    </row>
    <row r="104" spans="1:15" ht="17.100000000000001" customHeight="1" x14ac:dyDescent="0.3">
      <c r="A104" s="37" t="s">
        <v>200</v>
      </c>
      <c r="B104" s="38" t="s">
        <v>201</v>
      </c>
      <c r="C104" s="35">
        <f>+'JULIO 25'!C104+'AGOSTO 25'!C104+'SEPTIEMBRE 25'!C104</f>
        <v>413157.58999999997</v>
      </c>
      <c r="D104" s="35">
        <f>+'JULIO 25'!D104+'AGOSTO 25'!D104+'SEPTIEMBRE 25'!D104</f>
        <v>118932.74999999999</v>
      </c>
      <c r="E104" s="35">
        <f>+'JULIO 25'!E104+'AGOSTO 25'!E104+'SEPTIEMBRE 25'!E104</f>
        <v>4698.05</v>
      </c>
      <c r="F104" s="35">
        <f>+'JULIO 25'!F104+'AGOSTO 25'!F104+'SEPTIEMBRE 25'!F104</f>
        <v>28508.840000000004</v>
      </c>
      <c r="G104" s="35">
        <f>+'JULIO 25'!G104+'AGOSTO 25'!G104+'SEPTIEMBRE 25'!G104</f>
        <v>5276.93</v>
      </c>
      <c r="H104" s="35">
        <f>+'JULIO 25'!H104+'AGOSTO 25'!H104+'SEPTIEMBRE 25'!H104</f>
        <v>3334.9399999999996</v>
      </c>
      <c r="I104" s="35">
        <f>+'JULIO 25'!I104+'AGOSTO 25'!I104+'SEPTIEMBRE 25'!I104</f>
        <v>6654.52</v>
      </c>
      <c r="J104" s="35">
        <f>+'AGOSTO 25'!J104</f>
        <v>5.53</v>
      </c>
      <c r="K104" s="35">
        <f>'JULIO 25'!J104+'AGOSTO 25'!K104+'SEPTIEMBRE 25'!J104</f>
        <v>703.71</v>
      </c>
      <c r="L104" s="35">
        <f>+'JULIO 25'!K104+'AGOSTO 25'!L104+'SEPTIEMBRE 25'!K104</f>
        <v>897.47</v>
      </c>
      <c r="M104" s="35">
        <f>+'JULIO 25'!L104+'AGOSTO 25'!M104+'SEPTIEMBRE 25'!L104</f>
        <v>12785</v>
      </c>
      <c r="N104" s="35">
        <f>+'JULIO 25'!M104+'AGOSTO 25'!N104+'SEPTIEMBRE 25'!M104</f>
        <v>0</v>
      </c>
      <c r="O104" s="36">
        <f t="shared" si="1"/>
        <v>594955.32999999996</v>
      </c>
    </row>
    <row r="105" spans="1:15" ht="17.100000000000001" customHeight="1" x14ac:dyDescent="0.3">
      <c r="A105" s="37" t="s">
        <v>202</v>
      </c>
      <c r="B105" s="38" t="s">
        <v>203</v>
      </c>
      <c r="C105" s="35">
        <f>+'JULIO 25'!C105+'AGOSTO 25'!C105+'SEPTIEMBRE 25'!C105</f>
        <v>507643.61</v>
      </c>
      <c r="D105" s="35">
        <f>+'JULIO 25'!D105+'AGOSTO 25'!D105+'SEPTIEMBRE 25'!D105</f>
        <v>202634.27999999997</v>
      </c>
      <c r="E105" s="35">
        <f>+'JULIO 25'!E105+'AGOSTO 25'!E105+'SEPTIEMBRE 25'!E105</f>
        <v>6703.1100000000006</v>
      </c>
      <c r="F105" s="35">
        <f>+'JULIO 25'!F105+'AGOSTO 25'!F105+'SEPTIEMBRE 25'!F105</f>
        <v>35359.620000000003</v>
      </c>
      <c r="G105" s="35">
        <f>+'JULIO 25'!G105+'AGOSTO 25'!G105+'SEPTIEMBRE 25'!G105</f>
        <v>12570.259999999998</v>
      </c>
      <c r="H105" s="35">
        <f>+'JULIO 25'!H105+'AGOSTO 25'!H105+'SEPTIEMBRE 25'!H105</f>
        <v>3933.94</v>
      </c>
      <c r="I105" s="35">
        <f>+'JULIO 25'!I105+'AGOSTO 25'!I105+'SEPTIEMBRE 25'!I105</f>
        <v>10149.66</v>
      </c>
      <c r="J105" s="35">
        <f>+'AGOSTO 25'!J105</f>
        <v>8.44</v>
      </c>
      <c r="K105" s="35">
        <f>'JULIO 25'!J105+'AGOSTO 25'!K105+'SEPTIEMBRE 25'!J105</f>
        <v>1199.8499999999999</v>
      </c>
      <c r="L105" s="35">
        <f>+'JULIO 25'!K105+'AGOSTO 25'!L105+'SEPTIEMBRE 25'!K105</f>
        <v>980.15</v>
      </c>
      <c r="M105" s="35">
        <f>+'JULIO 25'!L105+'AGOSTO 25'!M105+'SEPTIEMBRE 25'!L105</f>
        <v>2667</v>
      </c>
      <c r="N105" s="35">
        <f>+'JULIO 25'!M105+'AGOSTO 25'!N105+'SEPTIEMBRE 25'!M105</f>
        <v>0</v>
      </c>
      <c r="O105" s="36">
        <f t="shared" si="1"/>
        <v>783849.91999999981</v>
      </c>
    </row>
    <row r="106" spans="1:15" ht="17.100000000000001" customHeight="1" x14ac:dyDescent="0.3">
      <c r="A106" s="37" t="s">
        <v>204</v>
      </c>
      <c r="B106" s="38" t="s">
        <v>205</v>
      </c>
      <c r="C106" s="35">
        <f>+'JULIO 25'!C106+'AGOSTO 25'!C106+'SEPTIEMBRE 25'!C106</f>
        <v>1032024.96</v>
      </c>
      <c r="D106" s="35">
        <f>+'JULIO 25'!D106+'AGOSTO 25'!D106+'SEPTIEMBRE 25'!D106</f>
        <v>324214.32999999996</v>
      </c>
      <c r="E106" s="35">
        <f>+'JULIO 25'!E106+'AGOSTO 25'!E106+'SEPTIEMBRE 25'!E106</f>
        <v>13233.91</v>
      </c>
      <c r="F106" s="35">
        <f>+'JULIO 25'!F106+'AGOSTO 25'!F106+'SEPTIEMBRE 25'!F106</f>
        <v>73012.13</v>
      </c>
      <c r="G106" s="35">
        <f>+'JULIO 25'!G106+'AGOSTO 25'!G106+'SEPTIEMBRE 25'!G106</f>
        <v>30468.82</v>
      </c>
      <c r="H106" s="35">
        <f>+'JULIO 25'!H106+'AGOSTO 25'!H106+'SEPTIEMBRE 25'!H106</f>
        <v>8281.02</v>
      </c>
      <c r="I106" s="35">
        <f>+'JULIO 25'!I106+'AGOSTO 25'!I106+'SEPTIEMBRE 25'!I106</f>
        <v>23373.360000000001</v>
      </c>
      <c r="J106" s="35">
        <f>+'AGOSTO 25'!J106</f>
        <v>19.440000000000001</v>
      </c>
      <c r="K106" s="35">
        <f>'JULIO 25'!J106+'AGOSTO 25'!K106+'SEPTIEMBRE 25'!J106</f>
        <v>2329.44</v>
      </c>
      <c r="L106" s="35">
        <f>+'JULIO 25'!K106+'AGOSTO 25'!L106+'SEPTIEMBRE 25'!K106</f>
        <v>2159.91</v>
      </c>
      <c r="M106" s="35">
        <f>+'JULIO 25'!L106+'AGOSTO 25'!M106+'SEPTIEMBRE 25'!L106</f>
        <v>29801</v>
      </c>
      <c r="N106" s="35">
        <f>+'JULIO 25'!M106+'AGOSTO 25'!N106+'SEPTIEMBRE 25'!M106</f>
        <v>0</v>
      </c>
      <c r="O106" s="36">
        <f t="shared" si="1"/>
        <v>1538918.32</v>
      </c>
    </row>
    <row r="107" spans="1:15" ht="17.100000000000001" customHeight="1" x14ac:dyDescent="0.3">
      <c r="A107" s="37" t="s">
        <v>206</v>
      </c>
      <c r="B107" s="38" t="s">
        <v>207</v>
      </c>
      <c r="C107" s="35">
        <f>+'JULIO 25'!C107+'AGOSTO 25'!C107+'SEPTIEMBRE 25'!C107</f>
        <v>352114.97000000003</v>
      </c>
      <c r="D107" s="35">
        <f>+'JULIO 25'!D107+'AGOSTO 25'!D107+'SEPTIEMBRE 25'!D107</f>
        <v>200915.69</v>
      </c>
      <c r="E107" s="35">
        <f>+'JULIO 25'!E107+'AGOSTO 25'!E107+'SEPTIEMBRE 25'!E107</f>
        <v>5949.8099999999995</v>
      </c>
      <c r="F107" s="35">
        <f>+'JULIO 25'!F107+'AGOSTO 25'!F107+'SEPTIEMBRE 25'!F107</f>
        <v>21449.5</v>
      </c>
      <c r="G107" s="35">
        <f>+'JULIO 25'!G107+'AGOSTO 25'!G107+'SEPTIEMBRE 25'!G107</f>
        <v>2776.07</v>
      </c>
      <c r="H107" s="35">
        <f>+'JULIO 25'!H107+'AGOSTO 25'!H107+'SEPTIEMBRE 25'!H107</f>
        <v>1910.3200000000002</v>
      </c>
      <c r="I107" s="35">
        <f>+'JULIO 25'!I107+'AGOSTO 25'!I107+'SEPTIEMBRE 25'!I107</f>
        <v>2093.34</v>
      </c>
      <c r="J107" s="35">
        <f>+'AGOSTO 25'!J107</f>
        <v>1.74</v>
      </c>
      <c r="K107" s="35">
        <f>'JULIO 25'!J107+'AGOSTO 25'!K107+'SEPTIEMBRE 25'!J107</f>
        <v>1292.52</v>
      </c>
      <c r="L107" s="35">
        <f>+'JULIO 25'!K107+'AGOSTO 25'!L107+'SEPTIEMBRE 25'!K107</f>
        <v>192.25</v>
      </c>
      <c r="M107" s="35">
        <f>+'JULIO 25'!L107+'AGOSTO 25'!M107+'SEPTIEMBRE 25'!L107</f>
        <v>0</v>
      </c>
      <c r="N107" s="35">
        <f>+'JULIO 25'!M107+'AGOSTO 25'!N107+'SEPTIEMBRE 25'!M107</f>
        <v>0</v>
      </c>
      <c r="O107" s="36">
        <f t="shared" si="1"/>
        <v>588696.21</v>
      </c>
    </row>
    <row r="108" spans="1:15" ht="17.100000000000001" customHeight="1" x14ac:dyDescent="0.3">
      <c r="A108" s="37" t="s">
        <v>208</v>
      </c>
      <c r="B108" s="38" t="s">
        <v>209</v>
      </c>
      <c r="C108" s="35">
        <f>+'JULIO 25'!C108+'AGOSTO 25'!C108+'SEPTIEMBRE 25'!C108</f>
        <v>309060.43</v>
      </c>
      <c r="D108" s="35">
        <f>+'JULIO 25'!D108+'AGOSTO 25'!D108+'SEPTIEMBRE 25'!D108</f>
        <v>149488.79999999999</v>
      </c>
      <c r="E108" s="35">
        <f>+'JULIO 25'!E108+'AGOSTO 25'!E108+'SEPTIEMBRE 25'!E108</f>
        <v>5138.71</v>
      </c>
      <c r="F108" s="35">
        <f>+'JULIO 25'!F108+'AGOSTO 25'!F108+'SEPTIEMBRE 25'!F108</f>
        <v>18966.47</v>
      </c>
      <c r="G108" s="35">
        <f>+'JULIO 25'!G108+'AGOSTO 25'!G108+'SEPTIEMBRE 25'!G108</f>
        <v>2832.82</v>
      </c>
      <c r="H108" s="35">
        <f>+'JULIO 25'!H108+'AGOSTO 25'!H108+'SEPTIEMBRE 25'!H108</f>
        <v>1719.4900000000002</v>
      </c>
      <c r="I108" s="35">
        <f>+'JULIO 25'!I108+'AGOSTO 25'!I108+'SEPTIEMBRE 25'!I108</f>
        <v>2142.19</v>
      </c>
      <c r="J108" s="35">
        <f>+'AGOSTO 25'!J108</f>
        <v>1.78</v>
      </c>
      <c r="K108" s="35">
        <f>'JULIO 25'!J108+'AGOSTO 25'!K108+'SEPTIEMBRE 25'!J108</f>
        <v>1103.3700000000001</v>
      </c>
      <c r="L108" s="35">
        <f>+'JULIO 25'!K108+'AGOSTO 25'!L108+'SEPTIEMBRE 25'!K108</f>
        <v>194.79000000000002</v>
      </c>
      <c r="M108" s="35">
        <f>+'JULIO 25'!L108+'AGOSTO 25'!M108+'SEPTIEMBRE 25'!L108</f>
        <v>17091</v>
      </c>
      <c r="N108" s="35">
        <f>+'JULIO 25'!M108+'AGOSTO 25'!N108+'SEPTIEMBRE 25'!M108</f>
        <v>0</v>
      </c>
      <c r="O108" s="36">
        <f t="shared" si="1"/>
        <v>507739.85000000003</v>
      </c>
    </row>
    <row r="109" spans="1:15" ht="17.100000000000001" customHeight="1" x14ac:dyDescent="0.3">
      <c r="A109" s="37" t="s">
        <v>210</v>
      </c>
      <c r="B109" s="38" t="s">
        <v>211</v>
      </c>
      <c r="C109" s="35">
        <f>+'JULIO 25'!C109+'AGOSTO 25'!C109+'SEPTIEMBRE 25'!C109</f>
        <v>371738.75</v>
      </c>
      <c r="D109" s="35">
        <f>+'JULIO 25'!D109+'AGOSTO 25'!D109+'SEPTIEMBRE 25'!D109</f>
        <v>158364.26999999999</v>
      </c>
      <c r="E109" s="35">
        <f>+'JULIO 25'!E109+'AGOSTO 25'!E109+'SEPTIEMBRE 25'!E109</f>
        <v>5829.51</v>
      </c>
      <c r="F109" s="35">
        <f>+'JULIO 25'!F109+'AGOSTO 25'!F109+'SEPTIEMBRE 25'!F109</f>
        <v>23661.380000000005</v>
      </c>
      <c r="G109" s="35">
        <f>+'JULIO 25'!G109+'AGOSTO 25'!G109+'SEPTIEMBRE 25'!G109</f>
        <v>5410.6100000000006</v>
      </c>
      <c r="H109" s="35">
        <f>+'JULIO 25'!H109+'AGOSTO 25'!H109+'SEPTIEMBRE 25'!H109</f>
        <v>2290.4300000000003</v>
      </c>
      <c r="I109" s="35">
        <f>+'JULIO 25'!I109+'AGOSTO 25'!I109+'SEPTIEMBRE 25'!I109</f>
        <v>4059.63</v>
      </c>
      <c r="J109" s="35">
        <f>+'AGOSTO 25'!J109</f>
        <v>3.38</v>
      </c>
      <c r="K109" s="35">
        <f>'JULIO 25'!J109+'AGOSTO 25'!K109+'SEPTIEMBRE 25'!J109</f>
        <v>1195.8899999999999</v>
      </c>
      <c r="L109" s="35">
        <f>+'JULIO 25'!K109+'AGOSTO 25'!L109+'SEPTIEMBRE 25'!K109</f>
        <v>367.11</v>
      </c>
      <c r="M109" s="35">
        <f>+'JULIO 25'!L109+'AGOSTO 25'!M109+'SEPTIEMBRE 25'!L109</f>
        <v>19521</v>
      </c>
      <c r="N109" s="35">
        <f>+'JULIO 25'!M109+'AGOSTO 25'!N109+'SEPTIEMBRE 25'!M109</f>
        <v>0</v>
      </c>
      <c r="O109" s="36">
        <f t="shared" si="1"/>
        <v>592441.96000000008</v>
      </c>
    </row>
    <row r="110" spans="1:15" ht="17.100000000000001" customHeight="1" x14ac:dyDescent="0.3">
      <c r="A110" s="37" t="s">
        <v>212</v>
      </c>
      <c r="B110" s="38" t="s">
        <v>213</v>
      </c>
      <c r="C110" s="35">
        <f>+'JULIO 25'!C110+'AGOSTO 25'!C110+'SEPTIEMBRE 25'!C110</f>
        <v>1066837.52</v>
      </c>
      <c r="D110" s="35">
        <f>+'JULIO 25'!D110+'AGOSTO 25'!D110+'SEPTIEMBRE 25'!D110</f>
        <v>608137.82999999996</v>
      </c>
      <c r="E110" s="35">
        <f>+'JULIO 25'!E110+'AGOSTO 25'!E110+'SEPTIEMBRE 25'!E110</f>
        <v>12096.91</v>
      </c>
      <c r="F110" s="35">
        <f>+'JULIO 25'!F110+'AGOSTO 25'!F110+'SEPTIEMBRE 25'!F110</f>
        <v>80438.34</v>
      </c>
      <c r="G110" s="35">
        <f>+'JULIO 25'!G110+'AGOSTO 25'!G110+'SEPTIEMBRE 25'!G110</f>
        <v>37596.310000000005</v>
      </c>
      <c r="H110" s="35">
        <f>+'JULIO 25'!H110+'AGOSTO 25'!H110+'SEPTIEMBRE 25'!H110</f>
        <v>9739.2900000000009</v>
      </c>
      <c r="I110" s="35">
        <f>+'JULIO 25'!I110+'AGOSTO 25'!I110+'SEPTIEMBRE 25'!I110</f>
        <v>30425.37</v>
      </c>
      <c r="J110" s="35">
        <f>+'AGOSTO 25'!J110</f>
        <v>25.3</v>
      </c>
      <c r="K110" s="35">
        <f>'JULIO 25'!J110+'AGOSTO 25'!K110+'SEPTIEMBRE 25'!J110</f>
        <v>1754.1000000000001</v>
      </c>
      <c r="L110" s="35">
        <f>+'JULIO 25'!K110+'AGOSTO 25'!L110+'SEPTIEMBRE 25'!K110</f>
        <v>2927.41</v>
      </c>
      <c r="M110" s="35">
        <f>+'JULIO 25'!L110+'AGOSTO 25'!M110+'SEPTIEMBRE 25'!L110</f>
        <v>0</v>
      </c>
      <c r="N110" s="35">
        <f>+'JULIO 25'!M110+'AGOSTO 25'!N110+'SEPTIEMBRE 25'!M110</f>
        <v>0</v>
      </c>
      <c r="O110" s="36">
        <f t="shared" si="1"/>
        <v>1849978.3800000004</v>
      </c>
    </row>
    <row r="111" spans="1:15" ht="30" x14ac:dyDescent="0.3">
      <c r="A111" s="37" t="s">
        <v>214</v>
      </c>
      <c r="B111" s="38" t="s">
        <v>215</v>
      </c>
      <c r="C111" s="35">
        <f>+'JULIO 25'!C111+'AGOSTO 25'!C111+'SEPTIEMBRE 25'!C111</f>
        <v>1422897.02</v>
      </c>
      <c r="D111" s="35">
        <f>+'JULIO 25'!D111+'AGOSTO 25'!D111+'SEPTIEMBRE 25'!D111</f>
        <v>497410.80000000005</v>
      </c>
      <c r="E111" s="35">
        <f>+'JULIO 25'!E111+'AGOSTO 25'!E111+'SEPTIEMBRE 25'!E111</f>
        <v>19215.05</v>
      </c>
      <c r="F111" s="35">
        <f>+'JULIO 25'!F111+'AGOSTO 25'!F111+'SEPTIEMBRE 25'!F111</f>
        <v>100382.57</v>
      </c>
      <c r="G111" s="35">
        <f>+'JULIO 25'!G111+'AGOSTO 25'!G111+'SEPTIEMBRE 25'!G111</f>
        <v>43769.049999999996</v>
      </c>
      <c r="H111" s="35">
        <f>+'JULIO 25'!H111+'AGOSTO 25'!H111+'SEPTIEMBRE 25'!H111</f>
        <v>11301.82</v>
      </c>
      <c r="I111" s="35">
        <f>+'JULIO 25'!I111+'AGOSTO 25'!I111+'SEPTIEMBRE 25'!I111</f>
        <v>32352.5</v>
      </c>
      <c r="J111" s="35">
        <f>+'AGOSTO 25'!J111</f>
        <v>26.9</v>
      </c>
      <c r="K111" s="35">
        <f>'JULIO 25'!J111+'AGOSTO 25'!K111+'SEPTIEMBRE 25'!J111</f>
        <v>4372.92</v>
      </c>
      <c r="L111" s="35">
        <f>+'JULIO 25'!K111+'AGOSTO 25'!L111+'SEPTIEMBRE 25'!K111</f>
        <v>2860.81</v>
      </c>
      <c r="M111" s="35">
        <f>+'JULIO 25'!L111+'AGOSTO 25'!M111+'SEPTIEMBRE 25'!L111</f>
        <v>0</v>
      </c>
      <c r="N111" s="35">
        <f>+'JULIO 25'!M111+'AGOSTO 25'!N111+'SEPTIEMBRE 25'!M111</f>
        <v>0</v>
      </c>
      <c r="O111" s="36">
        <f t="shared" si="1"/>
        <v>2134589.4400000004</v>
      </c>
    </row>
    <row r="112" spans="1:15" ht="15.6" x14ac:dyDescent="0.3">
      <c r="A112" s="37" t="s">
        <v>216</v>
      </c>
      <c r="B112" s="38" t="s">
        <v>217</v>
      </c>
      <c r="C112" s="35">
        <f>+'JULIO 25'!C112+'AGOSTO 25'!C112+'SEPTIEMBRE 25'!C112</f>
        <v>1021916.23</v>
      </c>
      <c r="D112" s="35">
        <f>+'JULIO 25'!D112+'AGOSTO 25'!D112+'SEPTIEMBRE 25'!D112</f>
        <v>308374.87</v>
      </c>
      <c r="E112" s="35">
        <f>+'JULIO 25'!E112+'AGOSTO 25'!E112+'SEPTIEMBRE 25'!E112</f>
        <v>11782.49</v>
      </c>
      <c r="F112" s="35">
        <f>+'JULIO 25'!F112+'AGOSTO 25'!F112+'SEPTIEMBRE 25'!F112</f>
        <v>69823.48000000001</v>
      </c>
      <c r="G112" s="35">
        <f>+'JULIO 25'!G112+'AGOSTO 25'!G112+'SEPTIEMBRE 25'!G112</f>
        <v>19282.5</v>
      </c>
      <c r="H112" s="35">
        <f>+'JULIO 25'!H112+'AGOSTO 25'!H112+'SEPTIEMBRE 25'!H112</f>
        <v>8179.67</v>
      </c>
      <c r="I112" s="35">
        <f>+'JULIO 25'!I112+'AGOSTO 25'!I112+'SEPTIEMBRE 25'!I112</f>
        <v>18741.38</v>
      </c>
      <c r="J112" s="35">
        <f>+'AGOSTO 25'!J112</f>
        <v>15.58</v>
      </c>
      <c r="K112" s="35">
        <f>'JULIO 25'!J112+'AGOSTO 25'!K112+'SEPTIEMBRE 25'!J112</f>
        <v>2219.37</v>
      </c>
      <c r="L112" s="35">
        <f>+'JULIO 25'!K112+'AGOSTO 25'!L112+'SEPTIEMBRE 25'!K112</f>
        <v>2165.34</v>
      </c>
      <c r="M112" s="35">
        <f>+'JULIO 25'!L112+'AGOSTO 25'!M112+'SEPTIEMBRE 25'!L112</f>
        <v>35855</v>
      </c>
      <c r="N112" s="35">
        <f>+'JULIO 25'!M112+'AGOSTO 25'!N112+'SEPTIEMBRE 25'!M112</f>
        <v>0</v>
      </c>
      <c r="O112" s="36">
        <f t="shared" si="1"/>
        <v>1498355.9100000001</v>
      </c>
    </row>
    <row r="113" spans="1:15" ht="15.6" x14ac:dyDescent="0.3">
      <c r="A113" s="37" t="s">
        <v>218</v>
      </c>
      <c r="B113" s="38" t="s">
        <v>219</v>
      </c>
      <c r="C113" s="35">
        <f>+'JULIO 25'!C113+'AGOSTO 25'!C113+'SEPTIEMBRE 25'!C113</f>
        <v>1527431.71</v>
      </c>
      <c r="D113" s="35">
        <f>+'JULIO 25'!D113+'AGOSTO 25'!D113+'SEPTIEMBRE 25'!D113</f>
        <v>183837.59999999998</v>
      </c>
      <c r="E113" s="35">
        <f>+'JULIO 25'!E113+'AGOSTO 25'!E113+'SEPTIEMBRE 25'!E113</f>
        <v>18294.48</v>
      </c>
      <c r="F113" s="35">
        <f>+'JULIO 25'!F113+'AGOSTO 25'!F113+'SEPTIEMBRE 25'!F113</f>
        <v>112747.84</v>
      </c>
      <c r="G113" s="35">
        <f>+'JULIO 25'!G113+'AGOSTO 25'!G113+'SEPTIEMBRE 25'!G113</f>
        <v>54340.350000000006</v>
      </c>
      <c r="H113" s="35">
        <f>+'JULIO 25'!H113+'AGOSTO 25'!H113+'SEPTIEMBRE 25'!H113</f>
        <v>13308.630000000001</v>
      </c>
      <c r="I113" s="35">
        <f>+'JULIO 25'!I113+'AGOSTO 25'!I113+'SEPTIEMBRE 25'!I113</f>
        <v>41892.689999999995</v>
      </c>
      <c r="J113" s="35">
        <f>+'AGOSTO 25'!J113</f>
        <v>34.840000000000003</v>
      </c>
      <c r="K113" s="35">
        <f>'JULIO 25'!J113+'AGOSTO 25'!K113+'SEPTIEMBRE 25'!J113</f>
        <v>2831.61</v>
      </c>
      <c r="L113" s="35">
        <f>+'JULIO 25'!K113+'AGOSTO 25'!L113+'SEPTIEMBRE 25'!K113</f>
        <v>3813.96</v>
      </c>
      <c r="M113" s="35">
        <f>+'JULIO 25'!L113+'AGOSTO 25'!M113+'SEPTIEMBRE 25'!L113</f>
        <v>0</v>
      </c>
      <c r="N113" s="35">
        <f>+'JULIO 25'!M113+'AGOSTO 25'!N113+'SEPTIEMBRE 25'!M113</f>
        <v>0</v>
      </c>
      <c r="O113" s="36">
        <f t="shared" si="1"/>
        <v>1958533.7100000002</v>
      </c>
    </row>
    <row r="114" spans="1:15" ht="15.6" x14ac:dyDescent="0.3">
      <c r="A114" s="37" t="s">
        <v>220</v>
      </c>
      <c r="B114" s="38" t="s">
        <v>221</v>
      </c>
      <c r="C114" s="35">
        <f>+'JULIO 25'!C114+'AGOSTO 25'!C114+'SEPTIEMBRE 25'!C114</f>
        <v>521935.79000000004</v>
      </c>
      <c r="D114" s="35">
        <f>+'JULIO 25'!D114+'AGOSTO 25'!D114+'SEPTIEMBRE 25'!D114</f>
        <v>110336.09999999999</v>
      </c>
      <c r="E114" s="35">
        <f>+'JULIO 25'!E114+'AGOSTO 25'!E114+'SEPTIEMBRE 25'!E114</f>
        <v>6008.7</v>
      </c>
      <c r="F114" s="35">
        <f>+'JULIO 25'!F114+'AGOSTO 25'!F114+'SEPTIEMBRE 25'!F114</f>
        <v>42665.55</v>
      </c>
      <c r="G114" s="35">
        <f>+'JULIO 25'!G114+'AGOSTO 25'!G114+'SEPTIEMBRE 25'!G114</f>
        <v>1758.5400000000002</v>
      </c>
      <c r="H114" s="35">
        <f>+'JULIO 25'!H114+'AGOSTO 25'!H114+'SEPTIEMBRE 25'!H114</f>
        <v>5255.45</v>
      </c>
      <c r="I114" s="35">
        <f>+'JULIO 25'!I114+'AGOSTO 25'!I114+'SEPTIEMBRE 25'!I114</f>
        <v>8987.4</v>
      </c>
      <c r="J114" s="35">
        <f>+'AGOSTO 25'!J114</f>
        <v>7.47</v>
      </c>
      <c r="K114" s="35">
        <f>'JULIO 25'!J114+'AGOSTO 25'!K114+'SEPTIEMBRE 25'!J114</f>
        <v>701.97</v>
      </c>
      <c r="L114" s="35">
        <f>+'JULIO 25'!K114+'AGOSTO 25'!L114+'SEPTIEMBRE 25'!K114</f>
        <v>1697.72</v>
      </c>
      <c r="M114" s="35">
        <f>+'JULIO 25'!L114+'AGOSTO 25'!M114+'SEPTIEMBRE 25'!L114</f>
        <v>11019</v>
      </c>
      <c r="N114" s="35">
        <f>+'JULIO 25'!M114+'AGOSTO 25'!N114+'SEPTIEMBRE 25'!M114</f>
        <v>0</v>
      </c>
      <c r="O114" s="36">
        <f t="shared" si="1"/>
        <v>710373.69</v>
      </c>
    </row>
    <row r="115" spans="1:15" ht="15.6" x14ac:dyDescent="0.3">
      <c r="A115" s="37" t="s">
        <v>222</v>
      </c>
      <c r="B115" s="38" t="s">
        <v>223</v>
      </c>
      <c r="C115" s="35">
        <f>+'JULIO 25'!C115+'AGOSTO 25'!C115+'SEPTIEMBRE 25'!C115</f>
        <v>6226707.0199999996</v>
      </c>
      <c r="D115" s="35">
        <f>+'JULIO 25'!D115+'AGOSTO 25'!D115+'SEPTIEMBRE 25'!D115</f>
        <v>3140248.52</v>
      </c>
      <c r="E115" s="35">
        <f>+'JULIO 25'!E115+'AGOSTO 25'!E115+'SEPTIEMBRE 25'!E115</f>
        <v>60342.09</v>
      </c>
      <c r="F115" s="35">
        <f>+'JULIO 25'!F115+'AGOSTO 25'!F115+'SEPTIEMBRE 25'!F115</f>
        <v>495327.41000000003</v>
      </c>
      <c r="G115" s="35">
        <f>+'JULIO 25'!G115+'AGOSTO 25'!G115+'SEPTIEMBRE 25'!G115</f>
        <v>182210.21000000002</v>
      </c>
      <c r="H115" s="35">
        <f>+'JULIO 25'!H115+'AGOSTO 25'!H115+'SEPTIEMBRE 25'!H115</f>
        <v>63643.77</v>
      </c>
      <c r="I115" s="35">
        <f>+'JULIO 25'!I115+'AGOSTO 25'!I115+'SEPTIEMBRE 25'!I115</f>
        <v>182360.16999999998</v>
      </c>
      <c r="J115" s="35">
        <f>+'AGOSTO 25'!J115</f>
        <v>151.63999999999999</v>
      </c>
      <c r="K115" s="35">
        <f>'JULIO 25'!J115+'AGOSTO 25'!K115+'SEPTIEMBRE 25'!J115</f>
        <v>6483</v>
      </c>
      <c r="L115" s="35">
        <f>+'JULIO 25'!K115+'AGOSTO 25'!L115+'SEPTIEMBRE 25'!K115</f>
        <v>21093.91</v>
      </c>
      <c r="M115" s="35">
        <f>+'JULIO 25'!L115+'AGOSTO 25'!M115+'SEPTIEMBRE 25'!L115</f>
        <v>2677123</v>
      </c>
      <c r="N115" s="35">
        <f>+'JULIO 25'!M115+'AGOSTO 25'!N115+'SEPTIEMBRE 25'!M115</f>
        <v>0</v>
      </c>
      <c r="O115" s="36">
        <f t="shared" si="1"/>
        <v>13055690.74</v>
      </c>
    </row>
    <row r="116" spans="1:15" ht="15.6" x14ac:dyDescent="0.3">
      <c r="A116" s="37" t="s">
        <v>224</v>
      </c>
      <c r="B116" s="38" t="s">
        <v>225</v>
      </c>
      <c r="C116" s="35">
        <f>+'JULIO 25'!C116+'AGOSTO 25'!C116+'SEPTIEMBRE 25'!C116</f>
        <v>975912.76000000013</v>
      </c>
      <c r="D116" s="35">
        <f>+'JULIO 25'!D116+'AGOSTO 25'!D116+'SEPTIEMBRE 25'!D116</f>
        <v>394239.13</v>
      </c>
      <c r="E116" s="35">
        <f>+'JULIO 25'!E116+'AGOSTO 25'!E116+'SEPTIEMBRE 25'!E116</f>
        <v>12244.619999999999</v>
      </c>
      <c r="F116" s="35">
        <f>+'JULIO 25'!F116+'AGOSTO 25'!F116+'SEPTIEMBRE 25'!F116</f>
        <v>67934.750000000015</v>
      </c>
      <c r="G116" s="35">
        <f>+'JULIO 25'!G116+'AGOSTO 25'!G116+'SEPTIEMBRE 25'!G116</f>
        <v>20955.71</v>
      </c>
      <c r="H116" s="35">
        <f>+'JULIO 25'!H116+'AGOSTO 25'!H116+'SEPTIEMBRE 25'!H116</f>
        <v>7718.6900000000005</v>
      </c>
      <c r="I116" s="35">
        <f>+'JULIO 25'!I116+'AGOSTO 25'!I116+'SEPTIEMBRE 25'!I116</f>
        <v>18596.95</v>
      </c>
      <c r="J116" s="35">
        <f>+'AGOSTO 25'!J116</f>
        <v>15.46</v>
      </c>
      <c r="K116" s="35">
        <f>'JULIO 25'!J116+'AGOSTO 25'!K116+'SEPTIEMBRE 25'!J116</f>
        <v>2135.25</v>
      </c>
      <c r="L116" s="35">
        <f>+'JULIO 25'!K116+'AGOSTO 25'!L116+'SEPTIEMBRE 25'!K116</f>
        <v>1990.24</v>
      </c>
      <c r="M116" s="35">
        <f>+'JULIO 25'!L116+'AGOSTO 25'!M116+'SEPTIEMBRE 25'!L116</f>
        <v>0</v>
      </c>
      <c r="N116" s="35">
        <f>+'JULIO 25'!M116+'AGOSTO 25'!N116+'SEPTIEMBRE 25'!M116</f>
        <v>0</v>
      </c>
      <c r="O116" s="36">
        <f t="shared" si="1"/>
        <v>1501743.56</v>
      </c>
    </row>
    <row r="117" spans="1:15" ht="15.6" x14ac:dyDescent="0.3">
      <c r="A117" s="37" t="s">
        <v>226</v>
      </c>
      <c r="B117" s="38" t="s">
        <v>227</v>
      </c>
      <c r="C117" s="35">
        <f>+'JULIO 25'!C117+'AGOSTO 25'!C117+'SEPTIEMBRE 25'!C117</f>
        <v>351581.20999999996</v>
      </c>
      <c r="D117" s="35">
        <f>+'JULIO 25'!D117+'AGOSTO 25'!D117+'SEPTIEMBRE 25'!D117</f>
        <v>109738.56</v>
      </c>
      <c r="E117" s="35">
        <f>+'JULIO 25'!E117+'AGOSTO 25'!E117+'SEPTIEMBRE 25'!E117</f>
        <v>4833.74</v>
      </c>
      <c r="F117" s="35">
        <f>+'JULIO 25'!F117+'AGOSTO 25'!F117+'SEPTIEMBRE 25'!F117</f>
        <v>23886.440000000002</v>
      </c>
      <c r="G117" s="35">
        <f>+'JULIO 25'!G117+'AGOSTO 25'!G117+'SEPTIEMBRE 25'!G117</f>
        <v>8655.86</v>
      </c>
      <c r="H117" s="35">
        <f>+'JULIO 25'!H117+'AGOSTO 25'!H117+'SEPTIEMBRE 25'!H117</f>
        <v>2579.35</v>
      </c>
      <c r="I117" s="35">
        <f>+'JULIO 25'!I117+'AGOSTO 25'!I117+'SEPTIEMBRE 25'!I117</f>
        <v>6635.59</v>
      </c>
      <c r="J117" s="35">
        <f>+'AGOSTO 25'!J117</f>
        <v>5.52</v>
      </c>
      <c r="K117" s="35">
        <f>'JULIO 25'!J117+'AGOSTO 25'!K117+'SEPTIEMBRE 25'!J117</f>
        <v>904.71</v>
      </c>
      <c r="L117" s="35">
        <f>+'JULIO 25'!K117+'AGOSTO 25'!L117+'SEPTIEMBRE 25'!K117</f>
        <v>594.15000000000009</v>
      </c>
      <c r="M117" s="35">
        <f>+'JULIO 25'!L117+'AGOSTO 25'!M117+'SEPTIEMBRE 25'!L117</f>
        <v>17341</v>
      </c>
      <c r="N117" s="35">
        <f>+'JULIO 25'!M117+'AGOSTO 25'!N117+'SEPTIEMBRE 25'!M117</f>
        <v>0</v>
      </c>
      <c r="O117" s="36">
        <f t="shared" si="1"/>
        <v>526756.13</v>
      </c>
    </row>
    <row r="118" spans="1:15" ht="15.6" x14ac:dyDescent="0.3">
      <c r="A118" s="37" t="s">
        <v>228</v>
      </c>
      <c r="B118" s="38" t="s">
        <v>229</v>
      </c>
      <c r="C118" s="35">
        <f>+'JULIO 25'!C118+'AGOSTO 25'!C118+'SEPTIEMBRE 25'!C118</f>
        <v>548818.94999999995</v>
      </c>
      <c r="D118" s="35">
        <f>+'JULIO 25'!D118+'AGOSTO 25'!D118+'SEPTIEMBRE 25'!D118</f>
        <v>158608.79999999999</v>
      </c>
      <c r="E118" s="35">
        <f>+'JULIO 25'!E118+'AGOSTO 25'!E118+'SEPTIEMBRE 25'!E118</f>
        <v>7595.5599999999995</v>
      </c>
      <c r="F118" s="35">
        <f>+'JULIO 25'!F118+'AGOSTO 25'!F118+'SEPTIEMBRE 25'!F118</f>
        <v>36078.149999999994</v>
      </c>
      <c r="G118" s="35">
        <f>+'JULIO 25'!G118+'AGOSTO 25'!G118+'SEPTIEMBRE 25'!G118</f>
        <v>12366.04</v>
      </c>
      <c r="H118" s="35">
        <f>+'JULIO 25'!H118+'AGOSTO 25'!H118+'SEPTIEMBRE 25'!H118</f>
        <v>3817.21</v>
      </c>
      <c r="I118" s="35">
        <f>+'JULIO 25'!I118+'AGOSTO 25'!I118+'SEPTIEMBRE 25'!I118</f>
        <v>9020.35</v>
      </c>
      <c r="J118" s="35">
        <f>+'AGOSTO 25'!J118</f>
        <v>7.5</v>
      </c>
      <c r="K118" s="35">
        <f>'JULIO 25'!J118+'AGOSTO 25'!K118+'SEPTIEMBRE 25'!J118</f>
        <v>1438.1100000000001</v>
      </c>
      <c r="L118" s="35">
        <f>+'JULIO 25'!K118+'AGOSTO 25'!L118+'SEPTIEMBRE 25'!K118</f>
        <v>811.93000000000006</v>
      </c>
      <c r="M118" s="35">
        <f>+'JULIO 25'!L118+'AGOSTO 25'!M118+'SEPTIEMBRE 25'!L118</f>
        <v>6496</v>
      </c>
      <c r="N118" s="35">
        <f>+'JULIO 25'!M118+'AGOSTO 25'!N118+'SEPTIEMBRE 25'!M118</f>
        <v>0</v>
      </c>
      <c r="O118" s="36">
        <f t="shared" si="1"/>
        <v>785058.60000000009</v>
      </c>
    </row>
    <row r="119" spans="1:15" ht="15.6" x14ac:dyDescent="0.3">
      <c r="A119" s="37" t="s">
        <v>230</v>
      </c>
      <c r="B119" s="38" t="s">
        <v>231</v>
      </c>
      <c r="C119" s="35">
        <f>+'JULIO 25'!C119+'AGOSTO 25'!C119+'SEPTIEMBRE 25'!C119</f>
        <v>1145922.2000000002</v>
      </c>
      <c r="D119" s="35">
        <f>+'JULIO 25'!D119+'AGOSTO 25'!D119+'SEPTIEMBRE 25'!D119</f>
        <v>254129.03999999998</v>
      </c>
      <c r="E119" s="35">
        <f>+'JULIO 25'!E119+'AGOSTO 25'!E119+'SEPTIEMBRE 25'!E119</f>
        <v>13672.939999999999</v>
      </c>
      <c r="F119" s="35">
        <f>+'JULIO 25'!F119+'AGOSTO 25'!F119+'SEPTIEMBRE 25'!F119</f>
        <v>78027.19</v>
      </c>
      <c r="G119" s="35">
        <f>+'JULIO 25'!G119+'AGOSTO 25'!G119+'SEPTIEMBRE 25'!G119</f>
        <v>35548.67</v>
      </c>
      <c r="H119" s="35">
        <f>+'JULIO 25'!H119+'AGOSTO 25'!H119+'SEPTIEMBRE 25'!H119</f>
        <v>8946.02</v>
      </c>
      <c r="I119" s="35">
        <f>+'JULIO 25'!I119+'AGOSTO 25'!I119+'SEPTIEMBRE 25'!I119</f>
        <v>25998.57</v>
      </c>
      <c r="J119" s="35">
        <f>+'AGOSTO 25'!J119</f>
        <v>21.62</v>
      </c>
      <c r="K119" s="35">
        <f>'JULIO 25'!J119+'AGOSTO 25'!K119+'SEPTIEMBRE 25'!J119</f>
        <v>2283.39</v>
      </c>
      <c r="L119" s="35">
        <f>+'JULIO 25'!K119+'AGOSTO 25'!L119+'SEPTIEMBRE 25'!K119</f>
        <v>2298.9799999999996</v>
      </c>
      <c r="M119" s="35">
        <f>+'JULIO 25'!L119+'AGOSTO 25'!M119+'SEPTIEMBRE 25'!L119</f>
        <v>0</v>
      </c>
      <c r="N119" s="35">
        <f>+'JULIO 25'!M119+'AGOSTO 25'!N119+'SEPTIEMBRE 25'!M119</f>
        <v>0</v>
      </c>
      <c r="O119" s="36">
        <f t="shared" si="1"/>
        <v>1566848.62</v>
      </c>
    </row>
    <row r="120" spans="1:15" ht="15.6" x14ac:dyDescent="0.3">
      <c r="A120" s="37" t="s">
        <v>232</v>
      </c>
      <c r="B120" s="38" t="s">
        <v>233</v>
      </c>
      <c r="C120" s="35">
        <f>+'JULIO 25'!C120+'AGOSTO 25'!C120+'SEPTIEMBRE 25'!C120</f>
        <v>1254377</v>
      </c>
      <c r="D120" s="35">
        <f>+'JULIO 25'!D120+'AGOSTO 25'!D120+'SEPTIEMBRE 25'!D120</f>
        <v>658768.4</v>
      </c>
      <c r="E120" s="35">
        <f>+'JULIO 25'!E120+'AGOSTO 25'!E120+'SEPTIEMBRE 25'!E120</f>
        <v>18134.72</v>
      </c>
      <c r="F120" s="35">
        <f>+'JULIO 25'!F120+'AGOSTO 25'!F120+'SEPTIEMBRE 25'!F120</f>
        <v>81493.150000000009</v>
      </c>
      <c r="G120" s="35">
        <f>+'JULIO 25'!G120+'AGOSTO 25'!G120+'SEPTIEMBRE 25'!G120</f>
        <v>18311</v>
      </c>
      <c r="H120" s="35">
        <f>+'JULIO 25'!H120+'AGOSTO 25'!H120+'SEPTIEMBRE 25'!H120</f>
        <v>8384.5</v>
      </c>
      <c r="I120" s="35">
        <f>+'JULIO 25'!I120+'AGOSTO 25'!I120+'SEPTIEMBRE 25'!I120</f>
        <v>15821.669999999998</v>
      </c>
      <c r="J120" s="35">
        <f>+'AGOSTO 25'!J120</f>
        <v>13.16</v>
      </c>
      <c r="K120" s="35">
        <f>'JULIO 25'!J120+'AGOSTO 25'!K120+'SEPTIEMBRE 25'!J120</f>
        <v>3573.96</v>
      </c>
      <c r="L120" s="35">
        <f>+'JULIO 25'!K120+'AGOSTO 25'!L120+'SEPTIEMBRE 25'!K120</f>
        <v>1644.08</v>
      </c>
      <c r="M120" s="35">
        <f>+'JULIO 25'!L120+'AGOSTO 25'!M120+'SEPTIEMBRE 25'!L120</f>
        <v>69256</v>
      </c>
      <c r="N120" s="35">
        <f>+'JULIO 25'!M120+'AGOSTO 25'!N120+'SEPTIEMBRE 25'!M120</f>
        <v>0</v>
      </c>
      <c r="O120" s="36">
        <f t="shared" si="1"/>
        <v>2129777.6399999997</v>
      </c>
    </row>
    <row r="121" spans="1:15" ht="15.6" x14ac:dyDescent="0.3">
      <c r="A121" s="37" t="s">
        <v>234</v>
      </c>
      <c r="B121" s="38" t="s">
        <v>235</v>
      </c>
      <c r="C121" s="35">
        <f>+'JULIO 25'!C121+'AGOSTO 25'!C121+'SEPTIEMBRE 25'!C121</f>
        <v>1048823.9300000002</v>
      </c>
      <c r="D121" s="35">
        <f>+'JULIO 25'!D121+'AGOSTO 25'!D121+'SEPTIEMBRE 25'!D121</f>
        <v>702529.35</v>
      </c>
      <c r="E121" s="35">
        <f>+'JULIO 25'!E121+'AGOSTO 25'!E121+'SEPTIEMBRE 25'!E121</f>
        <v>12305.89</v>
      </c>
      <c r="F121" s="35">
        <f>+'JULIO 25'!F121+'AGOSTO 25'!F121+'SEPTIEMBRE 25'!F121</f>
        <v>74817.12000000001</v>
      </c>
      <c r="G121" s="35">
        <f>+'JULIO 25'!G121+'AGOSTO 25'!G121+'SEPTIEMBRE 25'!G121</f>
        <v>22432.01</v>
      </c>
      <c r="H121" s="35">
        <f>+'JULIO 25'!H121+'AGOSTO 25'!H121+'SEPTIEMBRE 25'!H121</f>
        <v>8815.56</v>
      </c>
      <c r="I121" s="35">
        <f>+'JULIO 25'!I121+'AGOSTO 25'!I121+'SEPTIEMBRE 25'!I121</f>
        <v>21526.739999999998</v>
      </c>
      <c r="J121" s="35">
        <f>+'AGOSTO 25'!J121</f>
        <v>17.899999999999999</v>
      </c>
      <c r="K121" s="35">
        <f>'JULIO 25'!J121+'AGOSTO 25'!K121+'SEPTIEMBRE 25'!J121</f>
        <v>2096.16</v>
      </c>
      <c r="L121" s="35">
        <f>+'JULIO 25'!K121+'AGOSTO 25'!L121+'SEPTIEMBRE 25'!K121</f>
        <v>2448.19</v>
      </c>
      <c r="M121" s="35">
        <f>+'JULIO 25'!L121+'AGOSTO 25'!M121+'SEPTIEMBRE 25'!L121</f>
        <v>42501</v>
      </c>
      <c r="N121" s="35">
        <f>+'JULIO 25'!M121+'AGOSTO 25'!N121+'SEPTIEMBRE 25'!M121</f>
        <v>0</v>
      </c>
      <c r="O121" s="36">
        <f t="shared" si="1"/>
        <v>1938313.85</v>
      </c>
    </row>
    <row r="122" spans="1:15" ht="34.5" customHeight="1" x14ac:dyDescent="0.3">
      <c r="A122" s="37" t="s">
        <v>236</v>
      </c>
      <c r="B122" s="38" t="s">
        <v>237</v>
      </c>
      <c r="C122" s="35">
        <f>+'JULIO 25'!C122+'AGOSTO 25'!C122+'SEPTIEMBRE 25'!C122</f>
        <v>304219.37</v>
      </c>
      <c r="D122" s="35">
        <f>+'JULIO 25'!D122+'AGOSTO 25'!D122+'SEPTIEMBRE 25'!D122</f>
        <v>117524.90999999999</v>
      </c>
      <c r="E122" s="35">
        <f>+'JULIO 25'!E122+'AGOSTO 25'!E122+'SEPTIEMBRE 25'!E122</f>
        <v>4621.83</v>
      </c>
      <c r="F122" s="35">
        <f>+'JULIO 25'!F122+'AGOSTO 25'!F122+'SEPTIEMBRE 25'!F122</f>
        <v>19760.68</v>
      </c>
      <c r="G122" s="35">
        <f>+'JULIO 25'!G122+'AGOSTO 25'!G122+'SEPTIEMBRE 25'!G122</f>
        <v>4767.6400000000003</v>
      </c>
      <c r="H122" s="35">
        <f>+'JULIO 25'!H122+'AGOSTO 25'!H122+'SEPTIEMBRE 25'!H122</f>
        <v>1979.6999999999998</v>
      </c>
      <c r="I122" s="35">
        <f>+'JULIO 25'!I122+'AGOSTO 25'!I122+'SEPTIEMBRE 25'!I122</f>
        <v>3807.29</v>
      </c>
      <c r="J122" s="35">
        <f>+'AGOSTO 25'!J122</f>
        <v>3.17</v>
      </c>
      <c r="K122" s="35">
        <f>'JULIO 25'!J122+'AGOSTO 25'!K122+'SEPTIEMBRE 25'!J122</f>
        <v>943.17</v>
      </c>
      <c r="L122" s="35">
        <f>+'JULIO 25'!K122+'AGOSTO 25'!L122+'SEPTIEMBRE 25'!K122</f>
        <v>361.59000000000003</v>
      </c>
      <c r="M122" s="35">
        <f>+'JULIO 25'!L122+'AGOSTO 25'!M122+'SEPTIEMBRE 25'!L122</f>
        <v>10815</v>
      </c>
      <c r="N122" s="35">
        <f>+'JULIO 25'!M122+'AGOSTO 25'!N122+'SEPTIEMBRE 25'!M122</f>
        <v>0</v>
      </c>
      <c r="O122" s="36">
        <f t="shared" si="1"/>
        <v>468804.35</v>
      </c>
    </row>
    <row r="123" spans="1:15" ht="15.6" x14ac:dyDescent="0.3">
      <c r="A123" s="37" t="s">
        <v>238</v>
      </c>
      <c r="B123" s="38" t="s">
        <v>239</v>
      </c>
      <c r="C123" s="35">
        <f>+'JULIO 25'!C123+'AGOSTO 25'!C123+'SEPTIEMBRE 25'!C123</f>
        <v>2474779.7999999998</v>
      </c>
      <c r="D123" s="35">
        <f>+'JULIO 25'!D123+'AGOSTO 25'!D123+'SEPTIEMBRE 25'!D123</f>
        <v>975080.52</v>
      </c>
      <c r="E123" s="35">
        <f>+'JULIO 25'!E123+'AGOSTO 25'!E123+'SEPTIEMBRE 25'!E123</f>
        <v>25379.510000000002</v>
      </c>
      <c r="F123" s="35">
        <f>+'JULIO 25'!F123+'AGOSTO 25'!F123+'SEPTIEMBRE 25'!F123</f>
        <v>197142.59000000003</v>
      </c>
      <c r="G123" s="35">
        <f>+'JULIO 25'!G123+'AGOSTO 25'!G123+'SEPTIEMBRE 25'!G123</f>
        <v>72281.25</v>
      </c>
      <c r="H123" s="35">
        <f>+'JULIO 25'!H123+'AGOSTO 25'!H123+'SEPTIEMBRE 25'!H123</f>
        <v>24953.66</v>
      </c>
      <c r="I123" s="35">
        <f>+'JULIO 25'!I123+'AGOSTO 25'!I123+'SEPTIEMBRE 25'!I123</f>
        <v>71240.739999999991</v>
      </c>
      <c r="J123" s="35">
        <f>+'AGOSTO 25'!J123</f>
        <v>59.24</v>
      </c>
      <c r="K123" s="35">
        <f>'JULIO 25'!J123+'AGOSTO 25'!K123+'SEPTIEMBRE 25'!J123</f>
        <v>3010.38</v>
      </c>
      <c r="L123" s="35">
        <f>+'JULIO 25'!K123+'AGOSTO 25'!L123+'SEPTIEMBRE 25'!K123</f>
        <v>8162.74</v>
      </c>
      <c r="M123" s="35">
        <f>+'JULIO 25'!L123+'AGOSTO 25'!M123+'SEPTIEMBRE 25'!L123</f>
        <v>90102</v>
      </c>
      <c r="N123" s="35">
        <f>+'JULIO 25'!M123+'AGOSTO 25'!N123+'SEPTIEMBRE 25'!M123</f>
        <v>0</v>
      </c>
      <c r="O123" s="36">
        <f t="shared" si="1"/>
        <v>3942192.4299999997</v>
      </c>
    </row>
    <row r="124" spans="1:15" ht="15.6" x14ac:dyDescent="0.3">
      <c r="A124" s="37" t="s">
        <v>240</v>
      </c>
      <c r="B124" s="38" t="s">
        <v>241</v>
      </c>
      <c r="C124" s="35">
        <f>+'JULIO 25'!C124+'AGOSTO 25'!C124+'SEPTIEMBRE 25'!C124</f>
        <v>968415.42999999993</v>
      </c>
      <c r="D124" s="35">
        <f>+'JULIO 25'!D124+'AGOSTO 25'!D124+'SEPTIEMBRE 25'!D124</f>
        <v>181148.40000000002</v>
      </c>
      <c r="E124" s="35">
        <f>+'JULIO 25'!E124+'AGOSTO 25'!E124+'SEPTIEMBRE 25'!E124</f>
        <v>12460.87</v>
      </c>
      <c r="F124" s="35">
        <f>+'JULIO 25'!F124+'AGOSTO 25'!F124+'SEPTIEMBRE 25'!F124</f>
        <v>68454.11</v>
      </c>
      <c r="G124" s="35">
        <f>+'JULIO 25'!G124+'AGOSTO 25'!G124+'SEPTIEMBRE 25'!G124</f>
        <v>30237.390000000003</v>
      </c>
      <c r="H124" s="35">
        <f>+'JULIO 25'!H124+'AGOSTO 25'!H124+'SEPTIEMBRE 25'!H124</f>
        <v>7743.2400000000007</v>
      </c>
      <c r="I124" s="35">
        <f>+'JULIO 25'!I124+'AGOSTO 25'!I124+'SEPTIEMBRE 25'!I124</f>
        <v>22340.190000000002</v>
      </c>
      <c r="J124" s="35">
        <f>+'AGOSTO 25'!J124</f>
        <v>18.579999999999998</v>
      </c>
      <c r="K124" s="35">
        <f>'JULIO 25'!J124+'AGOSTO 25'!K124+'SEPTIEMBRE 25'!J124</f>
        <v>2154.09</v>
      </c>
      <c r="L124" s="35">
        <f>+'JULIO 25'!K124+'AGOSTO 25'!L124+'SEPTIEMBRE 25'!K124</f>
        <v>2010.89</v>
      </c>
      <c r="M124" s="35">
        <f>+'JULIO 25'!L124+'AGOSTO 25'!M124+'SEPTIEMBRE 25'!L124</f>
        <v>113377</v>
      </c>
      <c r="N124" s="35">
        <f>+'JULIO 25'!M124+'AGOSTO 25'!N124+'SEPTIEMBRE 25'!M124</f>
        <v>0</v>
      </c>
      <c r="O124" s="36">
        <f t="shared" si="1"/>
        <v>1408360.1900000002</v>
      </c>
    </row>
    <row r="125" spans="1:15" ht="15.6" x14ac:dyDescent="0.3">
      <c r="A125" s="37" t="s">
        <v>242</v>
      </c>
      <c r="B125" s="38" t="s">
        <v>243</v>
      </c>
      <c r="C125" s="35">
        <f>+'JULIO 25'!C125+'AGOSTO 25'!C125+'SEPTIEMBRE 25'!C125</f>
        <v>641969.88</v>
      </c>
      <c r="D125" s="35">
        <f>+'JULIO 25'!D125+'AGOSTO 25'!D125+'SEPTIEMBRE 25'!D125</f>
        <v>243602.57</v>
      </c>
      <c r="E125" s="35">
        <f>+'JULIO 25'!E125+'AGOSTO 25'!E125+'SEPTIEMBRE 25'!E125</f>
        <v>8603.59</v>
      </c>
      <c r="F125" s="35">
        <f>+'JULIO 25'!F125+'AGOSTO 25'!F125+'SEPTIEMBRE 25'!F125</f>
        <v>44191.520000000004</v>
      </c>
      <c r="G125" s="35">
        <f>+'JULIO 25'!G125+'AGOSTO 25'!G125+'SEPTIEMBRE 25'!G125</f>
        <v>16008.809999999998</v>
      </c>
      <c r="H125" s="35">
        <f>+'JULIO 25'!H125+'AGOSTO 25'!H125+'SEPTIEMBRE 25'!H125</f>
        <v>4856.7700000000004</v>
      </c>
      <c r="I125" s="35">
        <f>+'JULIO 25'!I125+'AGOSTO 25'!I125+'SEPTIEMBRE 25'!I125</f>
        <v>12424.84</v>
      </c>
      <c r="J125" s="35">
        <f>+'AGOSTO 25'!J125</f>
        <v>10.33</v>
      </c>
      <c r="K125" s="35">
        <f>'JULIO 25'!J125+'AGOSTO 25'!K125+'SEPTIEMBRE 25'!J125</f>
        <v>1559.4299999999998</v>
      </c>
      <c r="L125" s="35">
        <f>+'JULIO 25'!K125+'AGOSTO 25'!L125+'SEPTIEMBRE 25'!K125</f>
        <v>1171.56</v>
      </c>
      <c r="M125" s="35">
        <f>+'JULIO 25'!L125+'AGOSTO 25'!M125+'SEPTIEMBRE 25'!L125</f>
        <v>0</v>
      </c>
      <c r="N125" s="35">
        <f>+'JULIO 25'!M125+'AGOSTO 25'!N125+'SEPTIEMBRE 25'!M125</f>
        <v>0</v>
      </c>
      <c r="O125" s="36">
        <f t="shared" si="1"/>
        <v>974399.29999999993</v>
      </c>
    </row>
    <row r="126" spans="1:15" ht="15.6" x14ac:dyDescent="0.3">
      <c r="A126" s="37" t="s">
        <v>244</v>
      </c>
      <c r="B126" s="38" t="s">
        <v>245</v>
      </c>
      <c r="C126" s="35">
        <f>+'JULIO 25'!C126+'AGOSTO 25'!C126+'SEPTIEMBRE 25'!C126</f>
        <v>1733127.6</v>
      </c>
      <c r="D126" s="35">
        <f>+'JULIO 25'!D126+'AGOSTO 25'!D126+'SEPTIEMBRE 25'!D126</f>
        <v>511792.14</v>
      </c>
      <c r="E126" s="35">
        <f>+'JULIO 25'!E126+'AGOSTO 25'!E126+'SEPTIEMBRE 25'!E126</f>
        <v>19640.78</v>
      </c>
      <c r="F126" s="35">
        <f>+'JULIO 25'!F126+'AGOSTO 25'!F126+'SEPTIEMBRE 25'!F126</f>
        <v>121194.82</v>
      </c>
      <c r="G126" s="35">
        <f>+'JULIO 25'!G126+'AGOSTO 25'!G126+'SEPTIEMBRE 25'!G126</f>
        <v>17111.599999999999</v>
      </c>
      <c r="H126" s="35">
        <f>+'JULIO 25'!H126+'AGOSTO 25'!H126+'SEPTIEMBRE 25'!H126</f>
        <v>14367.27</v>
      </c>
      <c r="I126" s="35">
        <f>+'JULIO 25'!I126+'AGOSTO 25'!I126+'SEPTIEMBRE 25'!I126</f>
        <v>26466.36</v>
      </c>
      <c r="J126" s="35">
        <f>+'AGOSTO 25'!J126</f>
        <v>22.01</v>
      </c>
      <c r="K126" s="35">
        <f>'JULIO 25'!J126+'AGOSTO 25'!K126+'SEPTIEMBRE 25'!J126</f>
        <v>3416.67</v>
      </c>
      <c r="L126" s="35">
        <f>+'JULIO 25'!K126+'AGOSTO 25'!L126+'SEPTIEMBRE 25'!K126</f>
        <v>3958.01</v>
      </c>
      <c r="M126" s="35">
        <f>+'JULIO 25'!L126+'AGOSTO 25'!M126+'SEPTIEMBRE 25'!L126</f>
        <v>86092</v>
      </c>
      <c r="N126" s="35">
        <f>+'JULIO 25'!M126+'AGOSTO 25'!N126+'SEPTIEMBRE 25'!M126</f>
        <v>0</v>
      </c>
      <c r="O126" s="36">
        <f t="shared" si="1"/>
        <v>2537189.2599999993</v>
      </c>
    </row>
    <row r="127" spans="1:15" ht="15.6" x14ac:dyDescent="0.3">
      <c r="A127" s="37" t="s">
        <v>246</v>
      </c>
      <c r="B127" s="38" t="s">
        <v>247</v>
      </c>
      <c r="C127" s="35">
        <f>+'JULIO 25'!C127+'AGOSTO 25'!C127+'SEPTIEMBRE 25'!C127</f>
        <v>304607.7</v>
      </c>
      <c r="D127" s="35">
        <f>+'JULIO 25'!D127+'AGOSTO 25'!D127+'SEPTIEMBRE 25'!D127</f>
        <v>134667</v>
      </c>
      <c r="E127" s="35">
        <f>+'JULIO 25'!E127+'AGOSTO 25'!E127+'SEPTIEMBRE 25'!E127</f>
        <v>4819.95</v>
      </c>
      <c r="F127" s="35">
        <f>+'JULIO 25'!F127+'AGOSTO 25'!F127+'SEPTIEMBRE 25'!F127</f>
        <v>19993</v>
      </c>
      <c r="G127" s="35">
        <f>+'JULIO 25'!G127+'AGOSTO 25'!G127+'SEPTIEMBRE 25'!G127</f>
        <v>5232.74</v>
      </c>
      <c r="H127" s="35">
        <f>+'JULIO 25'!H127+'AGOSTO 25'!H127+'SEPTIEMBRE 25'!H127</f>
        <v>1967.71</v>
      </c>
      <c r="I127" s="35">
        <f>+'JULIO 25'!I127+'AGOSTO 25'!I127+'SEPTIEMBRE 25'!I127</f>
        <v>3926.69</v>
      </c>
      <c r="J127" s="35">
        <f>+'AGOSTO 25'!J127</f>
        <v>3.27</v>
      </c>
      <c r="K127" s="35">
        <f>'JULIO 25'!J127+'AGOSTO 25'!K127+'SEPTIEMBRE 25'!J127</f>
        <v>996.83999999999992</v>
      </c>
      <c r="L127" s="35">
        <f>+'JULIO 25'!K127+'AGOSTO 25'!L127+'SEPTIEMBRE 25'!K127</f>
        <v>347.85</v>
      </c>
      <c r="M127" s="35">
        <f>+'JULIO 25'!L127+'AGOSTO 25'!M127+'SEPTIEMBRE 25'!L127</f>
        <v>0</v>
      </c>
      <c r="N127" s="35">
        <f>+'JULIO 25'!M127+'AGOSTO 25'!N127+'SEPTIEMBRE 25'!M127</f>
        <v>0</v>
      </c>
      <c r="O127" s="36">
        <f t="shared" si="1"/>
        <v>476562.75000000006</v>
      </c>
    </row>
    <row r="128" spans="1:15" ht="15.6" x14ac:dyDescent="0.3">
      <c r="A128" s="37" t="s">
        <v>248</v>
      </c>
      <c r="B128" s="38" t="s">
        <v>249</v>
      </c>
      <c r="C128" s="35">
        <f>+'JULIO 25'!C128+'AGOSTO 25'!C128+'SEPTIEMBRE 25'!C128</f>
        <v>323641.65000000002</v>
      </c>
      <c r="D128" s="35">
        <f>+'JULIO 25'!D128+'AGOSTO 25'!D128+'SEPTIEMBRE 25'!D128</f>
        <v>167687.02000000002</v>
      </c>
      <c r="E128" s="35">
        <f>+'JULIO 25'!E128+'AGOSTO 25'!E128+'SEPTIEMBRE 25'!E128</f>
        <v>5092.16</v>
      </c>
      <c r="F128" s="35">
        <f>+'JULIO 25'!F128+'AGOSTO 25'!F128+'SEPTIEMBRE 25'!F128</f>
        <v>20967.75</v>
      </c>
      <c r="G128" s="35">
        <f>+'JULIO 25'!G128+'AGOSTO 25'!G128+'SEPTIEMBRE 25'!G128</f>
        <v>3172.31</v>
      </c>
      <c r="H128" s="35">
        <f>+'JULIO 25'!H128+'AGOSTO 25'!H128+'SEPTIEMBRE 25'!H128</f>
        <v>2049.2399999999998</v>
      </c>
      <c r="I128" s="35">
        <f>+'JULIO 25'!I128+'AGOSTO 25'!I128+'SEPTIEMBRE 25'!I128</f>
        <v>3059.22</v>
      </c>
      <c r="J128" s="35">
        <f>+'AGOSTO 25'!J128</f>
        <v>2.54</v>
      </c>
      <c r="K128" s="35">
        <f>'JULIO 25'!J128+'AGOSTO 25'!K128+'SEPTIEMBRE 25'!J128</f>
        <v>1036.9499999999998</v>
      </c>
      <c r="L128" s="35">
        <f>+'JULIO 25'!K128+'AGOSTO 25'!L128+'SEPTIEMBRE 25'!K128</f>
        <v>348.76</v>
      </c>
      <c r="M128" s="35">
        <f>+'JULIO 25'!L128+'AGOSTO 25'!M128+'SEPTIEMBRE 25'!L128</f>
        <v>10593</v>
      </c>
      <c r="N128" s="35">
        <f>+'JULIO 25'!M128+'AGOSTO 25'!N128+'SEPTIEMBRE 25'!M128</f>
        <v>0</v>
      </c>
      <c r="O128" s="36">
        <f t="shared" si="1"/>
        <v>537650.6</v>
      </c>
    </row>
    <row r="129" spans="1:15" ht="15.6" x14ac:dyDescent="0.3">
      <c r="A129" s="37" t="s">
        <v>250</v>
      </c>
      <c r="B129" s="38" t="s">
        <v>251</v>
      </c>
      <c r="C129" s="35">
        <f>+'JULIO 25'!C129+'AGOSTO 25'!C129+'SEPTIEMBRE 25'!C129</f>
        <v>331325.90000000002</v>
      </c>
      <c r="D129" s="35">
        <f>+'JULIO 25'!D129+'AGOSTO 25'!D129+'SEPTIEMBRE 25'!D129</f>
        <v>164115.78</v>
      </c>
      <c r="E129" s="35">
        <f>+'JULIO 25'!E129+'AGOSTO 25'!E129+'SEPTIEMBRE 25'!E129</f>
        <v>5038.8900000000003</v>
      </c>
      <c r="F129" s="35">
        <f>+'JULIO 25'!F129+'AGOSTO 25'!F129+'SEPTIEMBRE 25'!F129</f>
        <v>21501.479999999996</v>
      </c>
      <c r="G129" s="35">
        <f>+'JULIO 25'!G129+'AGOSTO 25'!G129+'SEPTIEMBRE 25'!G129</f>
        <v>4206.21</v>
      </c>
      <c r="H129" s="35">
        <f>+'JULIO 25'!H129+'AGOSTO 25'!H129+'SEPTIEMBRE 25'!H129</f>
        <v>2150.54</v>
      </c>
      <c r="I129" s="35">
        <f>+'JULIO 25'!I129+'AGOSTO 25'!I129+'SEPTIEMBRE 25'!I129</f>
        <v>3710.52</v>
      </c>
      <c r="J129" s="35">
        <f>+'AGOSTO 25'!J129</f>
        <v>3.09</v>
      </c>
      <c r="K129" s="35">
        <f>'JULIO 25'!J129+'AGOSTO 25'!K129+'SEPTIEMBRE 25'!J129</f>
        <v>1024.08</v>
      </c>
      <c r="L129" s="35">
        <f>+'JULIO 25'!K129+'AGOSTO 25'!L129+'SEPTIEMBRE 25'!K129</f>
        <v>390.69</v>
      </c>
      <c r="M129" s="35">
        <f>+'JULIO 25'!L129+'AGOSTO 25'!M129+'SEPTIEMBRE 25'!L129</f>
        <v>9413</v>
      </c>
      <c r="N129" s="35">
        <f>+'JULIO 25'!M129+'AGOSTO 25'!N129+'SEPTIEMBRE 25'!M129</f>
        <v>0</v>
      </c>
      <c r="O129" s="36">
        <f t="shared" si="1"/>
        <v>542880.17999999993</v>
      </c>
    </row>
    <row r="130" spans="1:15" ht="15.6" x14ac:dyDescent="0.3">
      <c r="A130" s="37" t="s">
        <v>252</v>
      </c>
      <c r="B130" s="38" t="s">
        <v>253</v>
      </c>
      <c r="C130" s="35">
        <f>+'JULIO 25'!C130+'AGOSTO 25'!C130+'SEPTIEMBRE 25'!C130</f>
        <v>309713.31</v>
      </c>
      <c r="D130" s="35">
        <f>+'JULIO 25'!D130+'AGOSTO 25'!D130+'SEPTIEMBRE 25'!D130</f>
        <v>150553.25</v>
      </c>
      <c r="E130" s="35">
        <f>+'JULIO 25'!E130+'AGOSTO 25'!E130+'SEPTIEMBRE 25'!E130</f>
        <v>4383.8999999999996</v>
      </c>
      <c r="F130" s="35">
        <f>+'JULIO 25'!F130+'AGOSTO 25'!F130+'SEPTIEMBRE 25'!F130</f>
        <v>20483.909999999996</v>
      </c>
      <c r="G130" s="35">
        <f>+'JULIO 25'!G130+'AGOSTO 25'!G130+'SEPTIEMBRE 25'!G130</f>
        <v>4613.92</v>
      </c>
      <c r="H130" s="35">
        <f>+'JULIO 25'!H130+'AGOSTO 25'!H130+'SEPTIEMBRE 25'!H130</f>
        <v>2157.09</v>
      </c>
      <c r="I130" s="35">
        <f>+'JULIO 25'!I130+'AGOSTO 25'!I130+'SEPTIEMBRE 25'!I130</f>
        <v>4200.16</v>
      </c>
      <c r="J130" s="35">
        <f>+'AGOSTO 25'!J130</f>
        <v>3.49</v>
      </c>
      <c r="K130" s="35">
        <f>'JULIO 25'!J130+'AGOSTO 25'!K130+'SEPTIEMBRE 25'!J130</f>
        <v>878.31</v>
      </c>
      <c r="L130" s="35">
        <f>+'JULIO 25'!K130+'AGOSTO 25'!L130+'SEPTIEMBRE 25'!K130</f>
        <v>455.85</v>
      </c>
      <c r="M130" s="35">
        <f>+'JULIO 25'!L130+'AGOSTO 25'!M130+'SEPTIEMBRE 25'!L130</f>
        <v>15677</v>
      </c>
      <c r="N130" s="35">
        <f>+'JULIO 25'!M130+'AGOSTO 25'!N130+'SEPTIEMBRE 25'!M130</f>
        <v>0</v>
      </c>
      <c r="O130" s="36">
        <f t="shared" si="1"/>
        <v>513120.18999999994</v>
      </c>
    </row>
    <row r="131" spans="1:15" ht="15.6" x14ac:dyDescent="0.3">
      <c r="A131" s="37" t="s">
        <v>254</v>
      </c>
      <c r="B131" s="38" t="s">
        <v>255</v>
      </c>
      <c r="C131" s="35">
        <f>+'JULIO 25'!C131+'AGOSTO 25'!C131+'SEPTIEMBRE 25'!C131</f>
        <v>663564.34</v>
      </c>
      <c r="D131" s="35">
        <f>+'JULIO 25'!D131+'AGOSTO 25'!D131+'SEPTIEMBRE 25'!D131</f>
        <v>240972.06</v>
      </c>
      <c r="E131" s="35">
        <f>+'JULIO 25'!E131+'AGOSTO 25'!E131+'SEPTIEMBRE 25'!E131</f>
        <v>8447.42</v>
      </c>
      <c r="F131" s="35">
        <f>+'JULIO 25'!F131+'AGOSTO 25'!F131+'SEPTIEMBRE 25'!F131</f>
        <v>46185.25</v>
      </c>
      <c r="G131" s="35">
        <f>+'JULIO 25'!G131+'AGOSTO 25'!G131+'SEPTIEMBRE 25'!G131</f>
        <v>20165.13</v>
      </c>
      <c r="H131" s="35">
        <f>+'JULIO 25'!H131+'AGOSTO 25'!H131+'SEPTIEMBRE 25'!H131</f>
        <v>5222.8099999999995</v>
      </c>
      <c r="I131" s="35">
        <f>+'JULIO 25'!I131+'AGOSTO 25'!I131+'SEPTIEMBRE 25'!I131</f>
        <v>15095.440000000002</v>
      </c>
      <c r="J131" s="35">
        <f>+'AGOSTO 25'!J131</f>
        <v>12.55</v>
      </c>
      <c r="K131" s="35">
        <f>'JULIO 25'!J131+'AGOSTO 25'!K131+'SEPTIEMBRE 25'!J131</f>
        <v>1525.59</v>
      </c>
      <c r="L131" s="35">
        <f>+'JULIO 25'!K131+'AGOSTO 25'!L131+'SEPTIEMBRE 25'!K131</f>
        <v>1335.0900000000001</v>
      </c>
      <c r="M131" s="35">
        <f>+'JULIO 25'!L131+'AGOSTO 25'!M131+'SEPTIEMBRE 25'!L131</f>
        <v>0</v>
      </c>
      <c r="N131" s="35">
        <f>+'JULIO 25'!M131+'AGOSTO 25'!N131+'SEPTIEMBRE 25'!M131</f>
        <v>0</v>
      </c>
      <c r="O131" s="36">
        <f t="shared" si="1"/>
        <v>1002525.6799999999</v>
      </c>
    </row>
    <row r="132" spans="1:15" ht="15.6" x14ac:dyDescent="0.3">
      <c r="A132" s="37" t="s">
        <v>256</v>
      </c>
      <c r="B132" s="38" t="s">
        <v>257</v>
      </c>
      <c r="C132" s="35">
        <f>+'JULIO 25'!C132+'AGOSTO 25'!C132+'SEPTIEMBRE 25'!C132</f>
        <v>4688633.9000000004</v>
      </c>
      <c r="D132" s="35">
        <f>+'JULIO 25'!D132+'AGOSTO 25'!D132+'SEPTIEMBRE 25'!D132</f>
        <v>1460955.57</v>
      </c>
      <c r="E132" s="35">
        <f>+'JULIO 25'!E132+'AGOSTO 25'!E132+'SEPTIEMBRE 25'!E132</f>
        <v>49883.03</v>
      </c>
      <c r="F132" s="35">
        <f>+'JULIO 25'!F132+'AGOSTO 25'!F132+'SEPTIEMBRE 25'!F132</f>
        <v>358692.10999999993</v>
      </c>
      <c r="G132" s="35">
        <f>+'JULIO 25'!G132+'AGOSTO 25'!G132+'SEPTIEMBRE 25'!G132</f>
        <v>144359.43</v>
      </c>
      <c r="H132" s="35">
        <f>+'JULIO 25'!H132+'AGOSTO 25'!H132+'SEPTIEMBRE 25'!H132</f>
        <v>44514.75</v>
      </c>
      <c r="I132" s="35">
        <f>+'JULIO 25'!I132+'AGOSTO 25'!I132+'SEPTIEMBRE 25'!I132</f>
        <v>127398.92</v>
      </c>
      <c r="J132" s="35">
        <f>+'AGOSTO 25'!J132</f>
        <v>105.94</v>
      </c>
      <c r="K132" s="35">
        <f>'JULIO 25'!J132+'AGOSTO 25'!K132+'SEPTIEMBRE 25'!J132</f>
        <v>6935.8499999999995</v>
      </c>
      <c r="L132" s="35">
        <f>+'JULIO 25'!K132+'AGOSTO 25'!L132+'SEPTIEMBRE 25'!K132</f>
        <v>13896.630000000001</v>
      </c>
      <c r="M132" s="35">
        <f>+'JULIO 25'!L132+'AGOSTO 25'!M132+'SEPTIEMBRE 25'!L132</f>
        <v>256829</v>
      </c>
      <c r="N132" s="35">
        <f>+'JULIO 25'!M132+'AGOSTO 25'!N132+'SEPTIEMBRE 25'!M132</f>
        <v>0</v>
      </c>
      <c r="O132" s="36">
        <f t="shared" si="1"/>
        <v>7152205.1300000008</v>
      </c>
    </row>
    <row r="133" spans="1:15" ht="15.6" x14ac:dyDescent="0.3">
      <c r="A133" s="37" t="s">
        <v>258</v>
      </c>
      <c r="B133" s="38" t="s">
        <v>259</v>
      </c>
      <c r="C133" s="35">
        <f>+'JULIO 25'!C133+'AGOSTO 25'!C133+'SEPTIEMBRE 25'!C133</f>
        <v>2654905.11</v>
      </c>
      <c r="D133" s="35">
        <f>+'JULIO 25'!D133+'AGOSTO 25'!D133+'SEPTIEMBRE 25'!D133</f>
        <v>670580.30999999994</v>
      </c>
      <c r="E133" s="35">
        <f>+'JULIO 25'!E133+'AGOSTO 25'!E133+'SEPTIEMBRE 25'!E133</f>
        <v>31125.39</v>
      </c>
      <c r="F133" s="35">
        <f>+'JULIO 25'!F133+'AGOSTO 25'!F133+'SEPTIEMBRE 25'!F133</f>
        <v>191261.7</v>
      </c>
      <c r="G133" s="35">
        <f>+'JULIO 25'!G133+'AGOSTO 25'!G133+'SEPTIEMBRE 25'!G133</f>
        <v>84707.61</v>
      </c>
      <c r="H133" s="35">
        <f>+'JULIO 25'!H133+'AGOSTO 25'!H133+'SEPTIEMBRE 25'!H133</f>
        <v>22548.16</v>
      </c>
      <c r="I133" s="35">
        <f>+'JULIO 25'!I133+'AGOSTO 25'!I133+'SEPTIEMBRE 25'!I133</f>
        <v>66253.179999999993</v>
      </c>
      <c r="J133" s="35">
        <f>+'AGOSTO 25'!J133</f>
        <v>55.09</v>
      </c>
      <c r="K133" s="35">
        <f>'JULIO 25'!J133+'AGOSTO 25'!K133+'SEPTIEMBRE 25'!J133</f>
        <v>4871.16</v>
      </c>
      <c r="L133" s="35">
        <f>+'JULIO 25'!K133+'AGOSTO 25'!L133+'SEPTIEMBRE 25'!K133</f>
        <v>6334.17</v>
      </c>
      <c r="M133" s="35">
        <f>+'JULIO 25'!L133+'AGOSTO 25'!M133+'SEPTIEMBRE 25'!L133</f>
        <v>0</v>
      </c>
      <c r="N133" s="35">
        <f>+'JULIO 25'!M133+'AGOSTO 25'!N133+'SEPTIEMBRE 25'!M133</f>
        <v>0</v>
      </c>
      <c r="O133" s="36">
        <f t="shared" si="1"/>
        <v>3732641.8800000004</v>
      </c>
    </row>
    <row r="134" spans="1:15" ht="15.6" x14ac:dyDescent="0.3">
      <c r="A134" s="37" t="s">
        <v>260</v>
      </c>
      <c r="B134" s="38" t="s">
        <v>261</v>
      </c>
      <c r="C134" s="35">
        <f>+'JULIO 25'!C134+'AGOSTO 25'!C134+'SEPTIEMBRE 25'!C134</f>
        <v>1129364.54</v>
      </c>
      <c r="D134" s="35">
        <f>+'JULIO 25'!D134+'AGOSTO 25'!D134+'SEPTIEMBRE 25'!D134</f>
        <v>265102.28999999998</v>
      </c>
      <c r="E134" s="35">
        <f>+'JULIO 25'!E134+'AGOSTO 25'!E134+'SEPTIEMBRE 25'!E134</f>
        <v>13844.27</v>
      </c>
      <c r="F134" s="35">
        <f>+'JULIO 25'!F134+'AGOSTO 25'!F134+'SEPTIEMBRE 25'!F134</f>
        <v>80799.41</v>
      </c>
      <c r="G134" s="35">
        <f>+'JULIO 25'!G134+'AGOSTO 25'!G134+'SEPTIEMBRE 25'!G134</f>
        <v>39344.31</v>
      </c>
      <c r="H134" s="35">
        <f>+'JULIO 25'!H134+'AGOSTO 25'!H134+'SEPTIEMBRE 25'!H134</f>
        <v>9358.0300000000007</v>
      </c>
      <c r="I134" s="35">
        <f>+'JULIO 25'!I134+'AGOSTO 25'!I134+'SEPTIEMBRE 25'!I134</f>
        <v>28790.65</v>
      </c>
      <c r="J134" s="35">
        <f>+'AGOSTO 25'!J134</f>
        <v>23.94</v>
      </c>
      <c r="K134" s="35">
        <f>'JULIO 25'!J134+'AGOSTO 25'!K134+'SEPTIEMBRE 25'!J134</f>
        <v>2292.81</v>
      </c>
      <c r="L134" s="35">
        <f>+'JULIO 25'!K134+'AGOSTO 25'!L134+'SEPTIEMBRE 25'!K134</f>
        <v>2546.08</v>
      </c>
      <c r="M134" s="35">
        <f>+'JULIO 25'!L134+'AGOSTO 25'!M134+'SEPTIEMBRE 25'!L134</f>
        <v>0</v>
      </c>
      <c r="N134" s="35">
        <f>+'JULIO 25'!M134+'AGOSTO 25'!N134+'SEPTIEMBRE 25'!M134</f>
        <v>0</v>
      </c>
      <c r="O134" s="36">
        <f t="shared" si="1"/>
        <v>1571466.33</v>
      </c>
    </row>
    <row r="135" spans="1:15" ht="15.6" x14ac:dyDescent="0.3">
      <c r="A135" s="37" t="s">
        <v>262</v>
      </c>
      <c r="B135" s="38" t="s">
        <v>263</v>
      </c>
      <c r="C135" s="35">
        <f>+'JULIO 25'!C135+'AGOSTO 25'!C135+'SEPTIEMBRE 25'!C135</f>
        <v>497340.26</v>
      </c>
      <c r="D135" s="35">
        <f>+'JULIO 25'!D135+'AGOSTO 25'!D135+'SEPTIEMBRE 25'!D135</f>
        <v>148882.20000000001</v>
      </c>
      <c r="E135" s="35">
        <f>+'JULIO 25'!E135+'AGOSTO 25'!E135+'SEPTIEMBRE 25'!E135</f>
        <v>6929.46</v>
      </c>
      <c r="F135" s="35">
        <f>+'JULIO 25'!F135+'AGOSTO 25'!F135+'SEPTIEMBRE 25'!F135</f>
        <v>32047.98</v>
      </c>
      <c r="G135" s="35">
        <f>+'JULIO 25'!G135+'AGOSTO 25'!G135+'SEPTIEMBRE 25'!G135</f>
        <v>9035.74</v>
      </c>
      <c r="H135" s="35">
        <f>+'JULIO 25'!H135+'AGOSTO 25'!H135+'SEPTIEMBRE 25'!H135</f>
        <v>3343.06</v>
      </c>
      <c r="I135" s="35">
        <f>+'JULIO 25'!I135+'AGOSTO 25'!I135+'SEPTIEMBRE 25'!I135</f>
        <v>7070.91</v>
      </c>
      <c r="J135" s="35">
        <f>+'AGOSTO 25'!J135</f>
        <v>5.88</v>
      </c>
      <c r="K135" s="35">
        <f>'JULIO 25'!J135+'AGOSTO 25'!K135+'SEPTIEMBRE 25'!J135</f>
        <v>1329.3000000000002</v>
      </c>
      <c r="L135" s="35">
        <f>+'JULIO 25'!K135+'AGOSTO 25'!L135+'SEPTIEMBRE 25'!K135</f>
        <v>671.39</v>
      </c>
      <c r="M135" s="35">
        <f>+'JULIO 25'!L135+'AGOSTO 25'!M135+'SEPTIEMBRE 25'!L135</f>
        <v>16057</v>
      </c>
      <c r="N135" s="35">
        <f>+'JULIO 25'!M135+'AGOSTO 25'!N135+'SEPTIEMBRE 25'!M135</f>
        <v>0</v>
      </c>
      <c r="O135" s="36">
        <f t="shared" si="1"/>
        <v>722713.18</v>
      </c>
    </row>
    <row r="136" spans="1:15" ht="15.6" x14ac:dyDescent="0.3">
      <c r="A136" s="37" t="s">
        <v>264</v>
      </c>
      <c r="B136" s="38" t="s">
        <v>265</v>
      </c>
      <c r="C136" s="35">
        <f>+'JULIO 25'!C136+'AGOSTO 25'!C136+'SEPTIEMBRE 25'!C136</f>
        <v>433973.64999999997</v>
      </c>
      <c r="D136" s="35">
        <f>+'JULIO 25'!D136+'AGOSTO 25'!D136+'SEPTIEMBRE 25'!D136</f>
        <v>244655.41000000003</v>
      </c>
      <c r="E136" s="35">
        <f>+'JULIO 25'!E136+'AGOSTO 25'!E136+'SEPTIEMBRE 25'!E136</f>
        <v>6241.56</v>
      </c>
      <c r="F136" s="35">
        <f>+'JULIO 25'!F136+'AGOSTO 25'!F136+'SEPTIEMBRE 25'!F136</f>
        <v>29191.42</v>
      </c>
      <c r="G136" s="35">
        <f>+'JULIO 25'!G136+'AGOSTO 25'!G136+'SEPTIEMBRE 25'!G136</f>
        <v>9425.34</v>
      </c>
      <c r="H136" s="35">
        <f>+'JULIO 25'!H136+'AGOSTO 25'!H136+'SEPTIEMBRE 25'!H136</f>
        <v>3089.23</v>
      </c>
      <c r="I136" s="35">
        <f>+'JULIO 25'!I136+'AGOSTO 25'!I136+'SEPTIEMBRE 25'!I136</f>
        <v>7335.79</v>
      </c>
      <c r="J136" s="35">
        <f>+'AGOSTO 25'!J136</f>
        <v>6.1</v>
      </c>
      <c r="K136" s="35">
        <f>'JULIO 25'!J136+'AGOSTO 25'!K136+'SEPTIEMBRE 25'!J136</f>
        <v>1302.03</v>
      </c>
      <c r="L136" s="35">
        <f>+'JULIO 25'!K136+'AGOSTO 25'!L136+'SEPTIEMBRE 25'!K136</f>
        <v>669.43</v>
      </c>
      <c r="M136" s="35">
        <f>+'JULIO 25'!L136+'AGOSTO 25'!M136+'SEPTIEMBRE 25'!L136</f>
        <v>37765</v>
      </c>
      <c r="N136" s="35">
        <f>+'JULIO 25'!M136+'AGOSTO 25'!N136+'SEPTIEMBRE 25'!M136</f>
        <v>0</v>
      </c>
      <c r="O136" s="36">
        <f t="shared" si="1"/>
        <v>773654.9600000002</v>
      </c>
    </row>
    <row r="137" spans="1:15" ht="15.6" x14ac:dyDescent="0.3">
      <c r="A137" s="37" t="s">
        <v>266</v>
      </c>
      <c r="B137" s="38" t="s">
        <v>267</v>
      </c>
      <c r="C137" s="35">
        <f>+'JULIO 25'!C137+'AGOSTO 25'!C137+'SEPTIEMBRE 25'!C137</f>
        <v>658163.03</v>
      </c>
      <c r="D137" s="35">
        <f>+'JULIO 25'!D137+'AGOSTO 25'!D137+'SEPTIEMBRE 25'!D137</f>
        <v>261746.21999999997</v>
      </c>
      <c r="E137" s="35">
        <f>+'JULIO 25'!E137+'AGOSTO 25'!E137+'SEPTIEMBRE 25'!E137</f>
        <v>6689.8</v>
      </c>
      <c r="F137" s="35">
        <f>+'JULIO 25'!F137+'AGOSTO 25'!F137+'SEPTIEMBRE 25'!F137</f>
        <v>45130.44</v>
      </c>
      <c r="G137" s="35">
        <f>+'JULIO 25'!G137+'AGOSTO 25'!G137+'SEPTIEMBRE 25'!G137</f>
        <v>2482.31</v>
      </c>
      <c r="H137" s="35">
        <f>+'JULIO 25'!H137+'AGOSTO 25'!H137+'SEPTIEMBRE 25'!H137</f>
        <v>5480.16</v>
      </c>
      <c r="I137" s="35">
        <f>+'JULIO 25'!I137+'AGOSTO 25'!I137+'SEPTIEMBRE 25'!I137</f>
        <v>8573.08</v>
      </c>
      <c r="J137" s="35">
        <f>+'AGOSTO 25'!J137</f>
        <v>7.13</v>
      </c>
      <c r="K137" s="35">
        <f>'JULIO 25'!J137+'AGOSTO 25'!K137+'SEPTIEMBRE 25'!J137</f>
        <v>973.89</v>
      </c>
      <c r="L137" s="35">
        <f>+'JULIO 25'!K137+'AGOSTO 25'!L137+'SEPTIEMBRE 25'!K137</f>
        <v>1544.93</v>
      </c>
      <c r="M137" s="35">
        <f>+'JULIO 25'!L137+'AGOSTO 25'!M137+'SEPTIEMBRE 25'!L137</f>
        <v>8650</v>
      </c>
      <c r="N137" s="35">
        <f>+'JULIO 25'!M137+'AGOSTO 25'!N137+'SEPTIEMBRE 25'!M137</f>
        <v>0</v>
      </c>
      <c r="O137" s="36">
        <f t="shared" ref="O137:O200" si="2">SUM(C137:N137)</f>
        <v>999440.99000000011</v>
      </c>
    </row>
    <row r="138" spans="1:15" ht="15.6" x14ac:dyDescent="0.3">
      <c r="A138" s="37" t="s">
        <v>268</v>
      </c>
      <c r="B138" s="38" t="s">
        <v>269</v>
      </c>
      <c r="C138" s="35">
        <f>+'JULIO 25'!C138+'AGOSTO 25'!C138+'SEPTIEMBRE 25'!C138</f>
        <v>1577865.9699999997</v>
      </c>
      <c r="D138" s="35">
        <f>+'JULIO 25'!D138+'AGOSTO 25'!D138+'SEPTIEMBRE 25'!D138</f>
        <v>725918.19</v>
      </c>
      <c r="E138" s="35">
        <f>+'JULIO 25'!E138+'AGOSTO 25'!E138+'SEPTIEMBRE 25'!E138</f>
        <v>20014.86</v>
      </c>
      <c r="F138" s="35">
        <f>+'JULIO 25'!F138+'AGOSTO 25'!F138+'SEPTIEMBRE 25'!F138</f>
        <v>115643.99999999999</v>
      </c>
      <c r="G138" s="35">
        <f>+'JULIO 25'!G138+'AGOSTO 25'!G138+'SEPTIEMBRE 25'!G138</f>
        <v>37669.11</v>
      </c>
      <c r="H138" s="35">
        <f>+'JULIO 25'!H138+'AGOSTO 25'!H138+'SEPTIEMBRE 25'!H138</f>
        <v>13326.81</v>
      </c>
      <c r="I138" s="35">
        <f>+'JULIO 25'!I138+'AGOSTO 25'!I138+'SEPTIEMBRE 25'!I138</f>
        <v>33601.51</v>
      </c>
      <c r="J138" s="35">
        <f>+'AGOSTO 25'!J138</f>
        <v>27.94</v>
      </c>
      <c r="K138" s="35">
        <f>'JULIO 25'!J138+'AGOSTO 25'!K138+'SEPTIEMBRE 25'!J138</f>
        <v>3213.96</v>
      </c>
      <c r="L138" s="35">
        <f>+'JULIO 25'!K138+'AGOSTO 25'!L138+'SEPTIEMBRE 25'!K138</f>
        <v>3674.5699999999997</v>
      </c>
      <c r="M138" s="35">
        <f>+'JULIO 25'!L138+'AGOSTO 25'!M138+'SEPTIEMBRE 25'!L138</f>
        <v>31304</v>
      </c>
      <c r="N138" s="35">
        <f>+'JULIO 25'!M138+'AGOSTO 25'!N138+'SEPTIEMBRE 25'!M138</f>
        <v>0</v>
      </c>
      <c r="O138" s="36">
        <f t="shared" si="2"/>
        <v>2562260.919999999</v>
      </c>
    </row>
    <row r="139" spans="1:15" ht="15.6" x14ac:dyDescent="0.3">
      <c r="A139" s="37" t="s">
        <v>270</v>
      </c>
      <c r="B139" s="38" t="s">
        <v>271</v>
      </c>
      <c r="C139" s="35">
        <f>+'JULIO 25'!C139+'AGOSTO 25'!C139+'SEPTIEMBRE 25'!C139</f>
        <v>2849298.5</v>
      </c>
      <c r="D139" s="35">
        <f>+'JULIO 25'!D139+'AGOSTO 25'!D139+'SEPTIEMBRE 25'!D139</f>
        <v>933875.16</v>
      </c>
      <c r="E139" s="35">
        <f>+'JULIO 25'!E139+'AGOSTO 25'!E139+'SEPTIEMBRE 25'!E139</f>
        <v>34824.61</v>
      </c>
      <c r="F139" s="35">
        <f>+'JULIO 25'!F139+'AGOSTO 25'!F139+'SEPTIEMBRE 25'!F139</f>
        <v>202909.44999999998</v>
      </c>
      <c r="G139" s="35">
        <f>+'JULIO 25'!G139+'AGOSTO 25'!G139+'SEPTIEMBRE 25'!G139</f>
        <v>82022.080000000002</v>
      </c>
      <c r="H139" s="35">
        <f>+'JULIO 25'!H139+'AGOSTO 25'!H139+'SEPTIEMBRE 25'!H139</f>
        <v>23501.41</v>
      </c>
      <c r="I139" s="35">
        <f>+'JULIO 25'!I139+'AGOSTO 25'!I139+'SEPTIEMBRE 25'!I139</f>
        <v>65645.919999999998</v>
      </c>
      <c r="J139" s="35">
        <f>+'AGOSTO 25'!J139</f>
        <v>54.59</v>
      </c>
      <c r="K139" s="35">
        <f>'JULIO 25'!J139+'AGOSTO 25'!K139+'SEPTIEMBRE 25'!J139</f>
        <v>5875.0499999999993</v>
      </c>
      <c r="L139" s="35">
        <f>+'JULIO 25'!K139+'AGOSTO 25'!L139+'SEPTIEMBRE 25'!K139</f>
        <v>6366.77</v>
      </c>
      <c r="M139" s="35">
        <f>+'JULIO 25'!L139+'AGOSTO 25'!M139+'SEPTIEMBRE 25'!L139</f>
        <v>46528</v>
      </c>
      <c r="N139" s="35">
        <f>+'JULIO 25'!M139+'AGOSTO 25'!N139+'SEPTIEMBRE 25'!M139</f>
        <v>0</v>
      </c>
      <c r="O139" s="36">
        <f t="shared" si="2"/>
        <v>4250901.54</v>
      </c>
    </row>
    <row r="140" spans="1:15" ht="15.6" x14ac:dyDescent="0.3">
      <c r="A140" s="37" t="s">
        <v>272</v>
      </c>
      <c r="B140" s="38" t="s">
        <v>273</v>
      </c>
      <c r="C140" s="35">
        <f>+'JULIO 25'!C140+'AGOSTO 25'!C140+'SEPTIEMBRE 25'!C140</f>
        <v>628009.89</v>
      </c>
      <c r="D140" s="35">
        <f>+'JULIO 25'!D140+'AGOSTO 25'!D140+'SEPTIEMBRE 25'!D140</f>
        <v>283762.21999999997</v>
      </c>
      <c r="E140" s="35">
        <f>+'JULIO 25'!E140+'AGOSTO 25'!E140+'SEPTIEMBRE 25'!E140</f>
        <v>7777.24</v>
      </c>
      <c r="F140" s="35">
        <f>+'JULIO 25'!F140+'AGOSTO 25'!F140+'SEPTIEMBRE 25'!F140</f>
        <v>43978.48</v>
      </c>
      <c r="G140" s="35">
        <f>+'JULIO 25'!G140+'AGOSTO 25'!G140+'SEPTIEMBRE 25'!G140</f>
        <v>9760.2900000000009</v>
      </c>
      <c r="H140" s="35">
        <f>+'JULIO 25'!H140+'AGOSTO 25'!H140+'SEPTIEMBRE 25'!H140</f>
        <v>5032.66</v>
      </c>
      <c r="I140" s="35">
        <f>+'JULIO 25'!I140+'AGOSTO 25'!I140+'SEPTIEMBRE 25'!I140</f>
        <v>10604.2</v>
      </c>
      <c r="J140" s="35">
        <f>+'AGOSTO 25'!J140</f>
        <v>8.82</v>
      </c>
      <c r="K140" s="35">
        <f>'JULIO 25'!J140+'AGOSTO 25'!K140+'SEPTIEMBRE 25'!J140</f>
        <v>1327.8899999999999</v>
      </c>
      <c r="L140" s="35">
        <f>+'JULIO 25'!K140+'AGOSTO 25'!L140+'SEPTIEMBRE 25'!K140</f>
        <v>1319.88</v>
      </c>
      <c r="M140" s="35">
        <f>+'JULIO 25'!L140+'AGOSTO 25'!M140+'SEPTIEMBRE 25'!L140</f>
        <v>9963</v>
      </c>
      <c r="N140" s="35">
        <f>+'JULIO 25'!M140+'AGOSTO 25'!N140+'SEPTIEMBRE 25'!M140</f>
        <v>0</v>
      </c>
      <c r="O140" s="36">
        <f t="shared" si="2"/>
        <v>1001544.57</v>
      </c>
    </row>
    <row r="141" spans="1:15" ht="15.6" x14ac:dyDescent="0.3">
      <c r="A141" s="37" t="s">
        <v>274</v>
      </c>
      <c r="B141" s="38" t="s">
        <v>275</v>
      </c>
      <c r="C141" s="35">
        <f>+'JULIO 25'!C141+'AGOSTO 25'!C141+'SEPTIEMBRE 25'!C141</f>
        <v>1047835.52</v>
      </c>
      <c r="D141" s="35">
        <f>+'JULIO 25'!D141+'AGOSTO 25'!D141+'SEPTIEMBRE 25'!D141</f>
        <v>325392.06</v>
      </c>
      <c r="E141" s="35">
        <f>+'JULIO 25'!E141+'AGOSTO 25'!E141+'SEPTIEMBRE 25'!E141</f>
        <v>13303.529999999999</v>
      </c>
      <c r="F141" s="35">
        <f>+'JULIO 25'!F141+'AGOSTO 25'!F141+'SEPTIEMBRE 25'!F141</f>
        <v>75899.820000000007</v>
      </c>
      <c r="G141" s="35">
        <f>+'JULIO 25'!G141+'AGOSTO 25'!G141+'SEPTIEMBRE 25'!G141</f>
        <v>28428.299999999996</v>
      </c>
      <c r="H141" s="35">
        <f>+'JULIO 25'!H141+'AGOSTO 25'!H141+'SEPTIEMBRE 25'!H141</f>
        <v>8720.94</v>
      </c>
      <c r="I141" s="35">
        <f>+'JULIO 25'!I141+'AGOSTO 25'!I141+'SEPTIEMBRE 25'!I141</f>
        <v>23467.599999999999</v>
      </c>
      <c r="J141" s="35">
        <f>+'AGOSTO 25'!J141</f>
        <v>19.510000000000002</v>
      </c>
      <c r="K141" s="35">
        <f>'JULIO 25'!J141+'AGOSTO 25'!K141+'SEPTIEMBRE 25'!J141</f>
        <v>2251.1999999999998</v>
      </c>
      <c r="L141" s="35">
        <f>+'JULIO 25'!K141+'AGOSTO 25'!L141+'SEPTIEMBRE 25'!K141</f>
        <v>2367.4300000000003</v>
      </c>
      <c r="M141" s="35">
        <f>+'JULIO 25'!L141+'AGOSTO 25'!M141+'SEPTIEMBRE 25'!L141</f>
        <v>63995</v>
      </c>
      <c r="N141" s="35">
        <f>+'JULIO 25'!M141+'AGOSTO 25'!N141+'SEPTIEMBRE 25'!M141</f>
        <v>0</v>
      </c>
      <c r="O141" s="36">
        <f t="shared" si="2"/>
        <v>1591680.9100000001</v>
      </c>
    </row>
    <row r="142" spans="1:15" ht="15.6" x14ac:dyDescent="0.3">
      <c r="A142" s="37" t="s">
        <v>276</v>
      </c>
      <c r="B142" s="38" t="s">
        <v>277</v>
      </c>
      <c r="C142" s="35">
        <f>+'JULIO 25'!C142+'AGOSTO 25'!C142+'SEPTIEMBRE 25'!C142</f>
        <v>5663586.4500000002</v>
      </c>
      <c r="D142" s="35">
        <f>+'JULIO 25'!D142+'AGOSTO 25'!D142+'SEPTIEMBRE 25'!D142</f>
        <v>2293326.71</v>
      </c>
      <c r="E142" s="35">
        <f>+'JULIO 25'!E142+'AGOSTO 25'!E142+'SEPTIEMBRE 25'!E142</f>
        <v>63093.25</v>
      </c>
      <c r="F142" s="35">
        <f>+'JULIO 25'!F142+'AGOSTO 25'!F142+'SEPTIEMBRE 25'!F142</f>
        <v>430315.55999999994</v>
      </c>
      <c r="G142" s="35">
        <f>+'JULIO 25'!G142+'AGOSTO 25'!G142+'SEPTIEMBRE 25'!G142</f>
        <v>208799.53</v>
      </c>
      <c r="H142" s="35">
        <f>+'JULIO 25'!H142+'AGOSTO 25'!H142+'SEPTIEMBRE 25'!H142</f>
        <v>52482.87</v>
      </c>
      <c r="I142" s="35">
        <f>+'JULIO 25'!I142+'AGOSTO 25'!I142+'SEPTIEMBRE 25'!I142</f>
        <v>164456.29999999999</v>
      </c>
      <c r="J142" s="35">
        <f>+'AGOSTO 25'!J142</f>
        <v>136.75</v>
      </c>
      <c r="K142" s="35">
        <f>'JULIO 25'!J142+'AGOSTO 25'!K142+'SEPTIEMBRE 25'!J142</f>
        <v>8731.3499999999985</v>
      </c>
      <c r="L142" s="35">
        <f>+'JULIO 25'!K142+'AGOSTO 25'!L142+'SEPTIEMBRE 25'!K142</f>
        <v>16004.66</v>
      </c>
      <c r="M142" s="35">
        <f>+'JULIO 25'!L142+'AGOSTO 25'!M142+'SEPTIEMBRE 25'!L142</f>
        <v>0</v>
      </c>
      <c r="N142" s="35">
        <f>+'JULIO 25'!M142+'AGOSTO 25'!N142+'SEPTIEMBRE 25'!M142</f>
        <v>0</v>
      </c>
      <c r="O142" s="36">
        <f t="shared" si="2"/>
        <v>8900933.4299999997</v>
      </c>
    </row>
    <row r="143" spans="1:15" ht="15.6" x14ac:dyDescent="0.3">
      <c r="A143" s="37" t="s">
        <v>278</v>
      </c>
      <c r="B143" s="38" t="s">
        <v>279</v>
      </c>
      <c r="C143" s="35">
        <f>+'JULIO 25'!C143+'AGOSTO 25'!C143+'SEPTIEMBRE 25'!C143</f>
        <v>1586696.8599999999</v>
      </c>
      <c r="D143" s="35">
        <f>+'JULIO 25'!D143+'AGOSTO 25'!D143+'SEPTIEMBRE 25'!D143</f>
        <v>156650.40000000002</v>
      </c>
      <c r="E143" s="35">
        <f>+'JULIO 25'!E143+'AGOSTO 25'!E143+'SEPTIEMBRE 25'!E143</f>
        <v>17829.46</v>
      </c>
      <c r="F143" s="35">
        <f>+'JULIO 25'!F143+'AGOSTO 25'!F143+'SEPTIEMBRE 25'!F143</f>
        <v>121374.07</v>
      </c>
      <c r="G143" s="35">
        <f>+'JULIO 25'!G143+'AGOSTO 25'!G143+'SEPTIEMBRE 25'!G143</f>
        <v>58208.869999999995</v>
      </c>
      <c r="H143" s="35">
        <f>+'JULIO 25'!H143+'AGOSTO 25'!H143+'SEPTIEMBRE 25'!H143</f>
        <v>14793.2</v>
      </c>
      <c r="I143" s="35">
        <f>+'JULIO 25'!I143+'AGOSTO 25'!I143+'SEPTIEMBRE 25'!I143</f>
        <v>47038.37</v>
      </c>
      <c r="J143" s="35">
        <f>+'AGOSTO 25'!J143</f>
        <v>39.11</v>
      </c>
      <c r="K143" s="35">
        <f>'JULIO 25'!J143+'AGOSTO 25'!K143+'SEPTIEMBRE 25'!J143</f>
        <v>2452.29</v>
      </c>
      <c r="L143" s="35">
        <f>+'JULIO 25'!K143+'AGOSTO 25'!L143+'SEPTIEMBRE 25'!K143</f>
        <v>4527.8100000000004</v>
      </c>
      <c r="M143" s="35">
        <f>+'JULIO 25'!L143+'AGOSTO 25'!M143+'SEPTIEMBRE 25'!L143</f>
        <v>59596</v>
      </c>
      <c r="N143" s="35">
        <f>+'JULIO 25'!M143+'AGOSTO 25'!N143+'SEPTIEMBRE 25'!M143</f>
        <v>0</v>
      </c>
      <c r="O143" s="36">
        <f t="shared" si="2"/>
        <v>2069206.44</v>
      </c>
    </row>
    <row r="144" spans="1:15" ht="15.6" x14ac:dyDescent="0.3">
      <c r="A144" s="37" t="s">
        <v>280</v>
      </c>
      <c r="B144" s="38" t="s">
        <v>281</v>
      </c>
      <c r="C144" s="35">
        <f>+'JULIO 25'!C144+'AGOSTO 25'!C144+'SEPTIEMBRE 25'!C144</f>
        <v>2499475.02</v>
      </c>
      <c r="D144" s="35">
        <f>+'JULIO 25'!D144+'AGOSTO 25'!D144+'SEPTIEMBRE 25'!D144</f>
        <v>858979.32000000007</v>
      </c>
      <c r="E144" s="35">
        <f>+'JULIO 25'!E144+'AGOSTO 25'!E144+'SEPTIEMBRE 25'!E144</f>
        <v>29519.379999999997</v>
      </c>
      <c r="F144" s="35">
        <f>+'JULIO 25'!F144+'AGOSTO 25'!F144+'SEPTIEMBRE 25'!F144</f>
        <v>180312.59999999998</v>
      </c>
      <c r="G144" s="35">
        <f>+'JULIO 25'!G144+'AGOSTO 25'!G144+'SEPTIEMBRE 25'!G144</f>
        <v>86712.93</v>
      </c>
      <c r="H144" s="35">
        <f>+'JULIO 25'!H144+'AGOSTO 25'!H144+'SEPTIEMBRE 25'!H144</f>
        <v>21218.739999999998</v>
      </c>
      <c r="I144" s="35">
        <f>+'JULIO 25'!I144+'AGOSTO 25'!I144+'SEPTIEMBRE 25'!I144</f>
        <v>66005.8</v>
      </c>
      <c r="J144" s="35">
        <f>+'AGOSTO 25'!J144</f>
        <v>54.89</v>
      </c>
      <c r="K144" s="35">
        <f>'JULIO 25'!J144+'AGOSTO 25'!K144+'SEPTIEMBRE 25'!J144</f>
        <v>4666.17</v>
      </c>
      <c r="L144" s="35">
        <f>+'JULIO 25'!K144+'AGOSTO 25'!L144+'SEPTIEMBRE 25'!K144</f>
        <v>5950.3799999999992</v>
      </c>
      <c r="M144" s="35">
        <f>+'JULIO 25'!L144+'AGOSTO 25'!M144+'SEPTIEMBRE 25'!L144</f>
        <v>0</v>
      </c>
      <c r="N144" s="35">
        <f>+'JULIO 25'!M144+'AGOSTO 25'!N144+'SEPTIEMBRE 25'!M144</f>
        <v>0</v>
      </c>
      <c r="O144" s="36">
        <f t="shared" si="2"/>
        <v>3752895.23</v>
      </c>
    </row>
    <row r="145" spans="1:15" ht="15.6" x14ac:dyDescent="0.3">
      <c r="A145" s="37" t="s">
        <v>282</v>
      </c>
      <c r="B145" s="38" t="s">
        <v>283</v>
      </c>
      <c r="C145" s="35">
        <f>+'JULIO 25'!C145+'AGOSTO 25'!C145+'SEPTIEMBRE 25'!C145</f>
        <v>1218141.21</v>
      </c>
      <c r="D145" s="35">
        <f>+'JULIO 25'!D145+'AGOSTO 25'!D145+'SEPTIEMBRE 25'!D145</f>
        <v>538863.15999999992</v>
      </c>
      <c r="E145" s="35">
        <f>+'JULIO 25'!E145+'AGOSTO 25'!E145+'SEPTIEMBRE 25'!E145</f>
        <v>14385.95</v>
      </c>
      <c r="F145" s="35">
        <f>+'JULIO 25'!F145+'AGOSTO 25'!F145+'SEPTIEMBRE 25'!F145</f>
        <v>89406.26999999999</v>
      </c>
      <c r="G145" s="35">
        <f>+'JULIO 25'!G145+'AGOSTO 25'!G145+'SEPTIEMBRE 25'!G145</f>
        <v>24976.47</v>
      </c>
      <c r="H145" s="35">
        <f>+'JULIO 25'!H145+'AGOSTO 25'!H145+'SEPTIEMBRE 25'!H145</f>
        <v>10627.960000000001</v>
      </c>
      <c r="I145" s="35">
        <f>+'JULIO 25'!I145+'AGOSTO 25'!I145+'SEPTIEMBRE 25'!I145</f>
        <v>25300.740000000005</v>
      </c>
      <c r="J145" s="35">
        <f>+'AGOSTO 25'!J145</f>
        <v>21.04</v>
      </c>
      <c r="K145" s="35">
        <f>'JULIO 25'!J145+'AGOSTO 25'!K145+'SEPTIEMBRE 25'!J145</f>
        <v>2441.61</v>
      </c>
      <c r="L145" s="35">
        <f>+'JULIO 25'!K145+'AGOSTO 25'!L145+'SEPTIEMBRE 25'!K145</f>
        <v>3050.11</v>
      </c>
      <c r="M145" s="35">
        <f>+'JULIO 25'!L145+'AGOSTO 25'!M145+'SEPTIEMBRE 25'!L145</f>
        <v>27837</v>
      </c>
      <c r="N145" s="35">
        <f>+'JULIO 25'!M145+'AGOSTO 25'!N145+'SEPTIEMBRE 25'!M145</f>
        <v>0</v>
      </c>
      <c r="O145" s="36">
        <f t="shared" si="2"/>
        <v>1955051.52</v>
      </c>
    </row>
    <row r="146" spans="1:15" ht="15.6" x14ac:dyDescent="0.3">
      <c r="A146" s="37" t="s">
        <v>284</v>
      </c>
      <c r="B146" s="38" t="s">
        <v>285</v>
      </c>
      <c r="C146" s="35">
        <f>+'JULIO 25'!C146+'AGOSTO 25'!C146+'SEPTIEMBRE 25'!C146</f>
        <v>239331.96000000002</v>
      </c>
      <c r="D146" s="35">
        <f>+'JULIO 25'!D146+'AGOSTO 25'!D146+'SEPTIEMBRE 25'!D146</f>
        <v>128739.45</v>
      </c>
      <c r="E146" s="35">
        <f>+'JULIO 25'!E146+'AGOSTO 25'!E146+'SEPTIEMBRE 25'!E146</f>
        <v>3809.5199999999995</v>
      </c>
      <c r="F146" s="35">
        <f>+'JULIO 25'!F146+'AGOSTO 25'!F146+'SEPTIEMBRE 25'!F146</f>
        <v>15189.73</v>
      </c>
      <c r="G146" s="35">
        <f>+'JULIO 25'!G146+'AGOSTO 25'!G146+'SEPTIEMBRE 25'!G146</f>
        <v>3185.62</v>
      </c>
      <c r="H146" s="35">
        <f>+'JULIO 25'!H146+'AGOSTO 25'!H146+'SEPTIEMBRE 25'!H146</f>
        <v>1461.31</v>
      </c>
      <c r="I146" s="35">
        <f>+'JULIO 25'!I146+'AGOSTO 25'!I146+'SEPTIEMBRE 25'!I146</f>
        <v>2470.54</v>
      </c>
      <c r="J146" s="35">
        <f>+'AGOSTO 25'!J146</f>
        <v>2.0499999999999998</v>
      </c>
      <c r="K146" s="35">
        <f>'JULIO 25'!J146+'AGOSTO 25'!K146+'SEPTIEMBRE 25'!J146</f>
        <v>825.44999999999993</v>
      </c>
      <c r="L146" s="35">
        <f>+'JULIO 25'!K146+'AGOSTO 25'!L146+'SEPTIEMBRE 25'!K146</f>
        <v>226.05</v>
      </c>
      <c r="M146" s="35">
        <f>+'JULIO 25'!L146+'AGOSTO 25'!M146+'SEPTIEMBRE 25'!L146</f>
        <v>0</v>
      </c>
      <c r="N146" s="35">
        <f>+'JULIO 25'!M146+'AGOSTO 25'!N146+'SEPTIEMBRE 25'!M146</f>
        <v>0</v>
      </c>
      <c r="O146" s="36">
        <f t="shared" si="2"/>
        <v>395241.68</v>
      </c>
    </row>
    <row r="147" spans="1:15" ht="15.6" x14ac:dyDescent="0.3">
      <c r="A147" s="37" t="s">
        <v>286</v>
      </c>
      <c r="B147" s="38" t="s">
        <v>287</v>
      </c>
      <c r="C147" s="35">
        <f>+'JULIO 25'!C147+'AGOSTO 25'!C147+'SEPTIEMBRE 25'!C147</f>
        <v>632227.91</v>
      </c>
      <c r="D147" s="35">
        <f>+'JULIO 25'!D147+'AGOSTO 25'!D147+'SEPTIEMBRE 25'!D147</f>
        <v>160587</v>
      </c>
      <c r="E147" s="35">
        <f>+'JULIO 25'!E147+'AGOSTO 25'!E147+'SEPTIEMBRE 25'!E147</f>
        <v>8863.0499999999993</v>
      </c>
      <c r="F147" s="35">
        <f>+'JULIO 25'!F147+'AGOSTO 25'!F147+'SEPTIEMBRE 25'!F147</f>
        <v>42917.29</v>
      </c>
      <c r="G147" s="35">
        <f>+'JULIO 25'!G147+'AGOSTO 25'!G147+'SEPTIEMBRE 25'!G147</f>
        <v>15882.48</v>
      </c>
      <c r="H147" s="35">
        <f>+'JULIO 25'!H147+'AGOSTO 25'!H147+'SEPTIEMBRE 25'!H147</f>
        <v>4590.3100000000004</v>
      </c>
      <c r="I147" s="35">
        <f>+'JULIO 25'!I147+'AGOSTO 25'!I147+'SEPTIEMBRE 25'!I147</f>
        <v>11711.03</v>
      </c>
      <c r="J147" s="35">
        <f>+'AGOSTO 25'!J147</f>
        <v>9.74</v>
      </c>
      <c r="K147" s="35">
        <f>'JULIO 25'!J147+'AGOSTO 25'!K147+'SEPTIEMBRE 25'!J147</f>
        <v>1667.25</v>
      </c>
      <c r="L147" s="35">
        <f>+'JULIO 25'!K147+'AGOSTO 25'!L147+'SEPTIEMBRE 25'!K147</f>
        <v>1035.5999999999999</v>
      </c>
      <c r="M147" s="35">
        <f>+'JULIO 25'!L147+'AGOSTO 25'!M147+'SEPTIEMBRE 25'!L147</f>
        <v>0</v>
      </c>
      <c r="N147" s="35">
        <f>+'JULIO 25'!M147+'AGOSTO 25'!N147+'SEPTIEMBRE 25'!M147</f>
        <v>0</v>
      </c>
      <c r="O147" s="36">
        <f t="shared" si="2"/>
        <v>879491.66000000015</v>
      </c>
    </row>
    <row r="148" spans="1:15" ht="15.6" x14ac:dyDescent="0.3">
      <c r="A148" s="37" t="s">
        <v>288</v>
      </c>
      <c r="B148" s="38" t="s">
        <v>289</v>
      </c>
      <c r="C148" s="35">
        <f>+'JULIO 25'!C148+'AGOSTO 25'!C148+'SEPTIEMBRE 25'!C148</f>
        <v>350554.17</v>
      </c>
      <c r="D148" s="35">
        <f>+'JULIO 25'!D148+'AGOSTO 25'!D148+'SEPTIEMBRE 25'!D148</f>
        <v>143786.32</v>
      </c>
      <c r="E148" s="35">
        <f>+'JULIO 25'!E148+'AGOSTO 25'!E148+'SEPTIEMBRE 25'!E148</f>
        <v>4658.13</v>
      </c>
      <c r="F148" s="35">
        <f>+'JULIO 25'!F148+'AGOSTO 25'!F148+'SEPTIEMBRE 25'!F148</f>
        <v>25669.85</v>
      </c>
      <c r="G148" s="35">
        <f>+'JULIO 25'!G148+'AGOSTO 25'!G148+'SEPTIEMBRE 25'!G148</f>
        <v>5712.22</v>
      </c>
      <c r="H148" s="35">
        <f>+'JULIO 25'!H148+'AGOSTO 25'!H148+'SEPTIEMBRE 25'!H148</f>
        <v>2903.48</v>
      </c>
      <c r="I148" s="35">
        <f>+'JULIO 25'!I148+'AGOSTO 25'!I148+'SEPTIEMBRE 25'!I148</f>
        <v>6247.8899999999994</v>
      </c>
      <c r="J148" s="35">
        <f>+'AGOSTO 25'!J148</f>
        <v>5.2</v>
      </c>
      <c r="K148" s="35">
        <f>'JULIO 25'!J148+'AGOSTO 25'!K148+'SEPTIEMBRE 25'!J148</f>
        <v>771.33</v>
      </c>
      <c r="L148" s="35">
        <f>+'JULIO 25'!K148+'AGOSTO 25'!L148+'SEPTIEMBRE 25'!K148</f>
        <v>778.35</v>
      </c>
      <c r="M148" s="35">
        <f>+'JULIO 25'!L148+'AGOSTO 25'!M148+'SEPTIEMBRE 25'!L148</f>
        <v>2325</v>
      </c>
      <c r="N148" s="35">
        <f>+'JULIO 25'!M148+'AGOSTO 25'!N148+'SEPTIEMBRE 25'!M148</f>
        <v>0</v>
      </c>
      <c r="O148" s="36">
        <f t="shared" si="2"/>
        <v>543411.93999999983</v>
      </c>
    </row>
    <row r="149" spans="1:15" ht="15.6" x14ac:dyDescent="0.3">
      <c r="A149" s="37" t="s">
        <v>290</v>
      </c>
      <c r="B149" s="38" t="s">
        <v>291</v>
      </c>
      <c r="C149" s="35">
        <f>+'JULIO 25'!C149+'AGOSTO 25'!C149+'SEPTIEMBRE 25'!C149</f>
        <v>2030564.87</v>
      </c>
      <c r="D149" s="35">
        <f>+'JULIO 25'!D149+'AGOSTO 25'!D149+'SEPTIEMBRE 25'!D149</f>
        <v>309347.73</v>
      </c>
      <c r="E149" s="35">
        <f>+'JULIO 25'!E149+'AGOSTO 25'!E149+'SEPTIEMBRE 25'!E149</f>
        <v>23738.959999999999</v>
      </c>
      <c r="F149" s="35">
        <f>+'JULIO 25'!F149+'AGOSTO 25'!F149+'SEPTIEMBRE 25'!F149</f>
        <v>155496.20000000001</v>
      </c>
      <c r="G149" s="35">
        <f>+'JULIO 25'!G149+'AGOSTO 25'!G149+'SEPTIEMBRE 25'!G149</f>
        <v>62817.29</v>
      </c>
      <c r="H149" s="35">
        <f>+'JULIO 25'!H149+'AGOSTO 25'!H149+'SEPTIEMBRE 25'!H149</f>
        <v>18716.87</v>
      </c>
      <c r="I149" s="35">
        <f>+'JULIO 25'!I149+'AGOSTO 25'!I149+'SEPTIEMBRE 25'!I149</f>
        <v>53930.28</v>
      </c>
      <c r="J149" s="35">
        <f>+'AGOSTO 25'!J149</f>
        <v>44.84</v>
      </c>
      <c r="K149" s="35">
        <f>'JULIO 25'!J149+'AGOSTO 25'!K149+'SEPTIEMBRE 25'!J149</f>
        <v>3343.56</v>
      </c>
      <c r="L149" s="35">
        <f>+'JULIO 25'!K149+'AGOSTO 25'!L149+'SEPTIEMBRE 25'!K149</f>
        <v>5648.5</v>
      </c>
      <c r="M149" s="35">
        <f>+'JULIO 25'!L149+'AGOSTO 25'!M149+'SEPTIEMBRE 25'!L149</f>
        <v>0</v>
      </c>
      <c r="N149" s="35">
        <f>+'JULIO 25'!M149+'AGOSTO 25'!N149+'SEPTIEMBRE 25'!M149</f>
        <v>0</v>
      </c>
      <c r="O149" s="36">
        <f t="shared" si="2"/>
        <v>2663649.1</v>
      </c>
    </row>
    <row r="150" spans="1:15" ht="15.6" x14ac:dyDescent="0.3">
      <c r="A150" s="37" t="s">
        <v>292</v>
      </c>
      <c r="B150" s="38" t="s">
        <v>293</v>
      </c>
      <c r="C150" s="35">
        <f>+'JULIO 25'!C150+'AGOSTO 25'!C150+'SEPTIEMBRE 25'!C150</f>
        <v>350931.44</v>
      </c>
      <c r="D150" s="35">
        <f>+'JULIO 25'!D150+'AGOSTO 25'!D150+'SEPTIEMBRE 25'!D150</f>
        <v>120145.44</v>
      </c>
      <c r="E150" s="35">
        <f>+'JULIO 25'!E150+'AGOSTO 25'!E150+'SEPTIEMBRE 25'!E150</f>
        <v>5251.28</v>
      </c>
      <c r="F150" s="35">
        <f>+'JULIO 25'!F150+'AGOSTO 25'!F150+'SEPTIEMBRE 25'!F150</f>
        <v>22416.1</v>
      </c>
      <c r="G150" s="35">
        <f>+'JULIO 25'!G150+'AGOSTO 25'!G150+'SEPTIEMBRE 25'!G150</f>
        <v>6104.62</v>
      </c>
      <c r="H150" s="35">
        <f>+'JULIO 25'!H150+'AGOSTO 25'!H150+'SEPTIEMBRE 25'!H150</f>
        <v>2242.5500000000002</v>
      </c>
      <c r="I150" s="35">
        <f>+'JULIO 25'!I150+'AGOSTO 25'!I150+'SEPTIEMBRE 25'!I150</f>
        <v>4492.22</v>
      </c>
      <c r="J150" s="35">
        <f>+'AGOSTO 25'!J150</f>
        <v>3.74</v>
      </c>
      <c r="K150" s="35">
        <f>'JULIO 25'!J150+'AGOSTO 25'!K150+'SEPTIEMBRE 25'!J150</f>
        <v>1071.42</v>
      </c>
      <c r="L150" s="35">
        <f>+'JULIO 25'!K150+'AGOSTO 25'!L150+'SEPTIEMBRE 25'!K150</f>
        <v>397.23</v>
      </c>
      <c r="M150" s="35">
        <f>+'JULIO 25'!L150+'AGOSTO 25'!M150+'SEPTIEMBRE 25'!L150</f>
        <v>0</v>
      </c>
      <c r="N150" s="35">
        <f>+'JULIO 25'!M150+'AGOSTO 25'!N150+'SEPTIEMBRE 25'!M150</f>
        <v>0</v>
      </c>
      <c r="O150" s="36">
        <f t="shared" si="2"/>
        <v>513056.03999999992</v>
      </c>
    </row>
    <row r="151" spans="1:15" ht="15.6" x14ac:dyDescent="0.3">
      <c r="A151" s="37" t="s">
        <v>294</v>
      </c>
      <c r="B151" s="38" t="s">
        <v>295</v>
      </c>
      <c r="C151" s="35">
        <f>+'JULIO 25'!C151+'AGOSTO 25'!C151+'SEPTIEMBRE 25'!C151</f>
        <v>2638479.4</v>
      </c>
      <c r="D151" s="35">
        <f>+'JULIO 25'!D151+'AGOSTO 25'!D151+'SEPTIEMBRE 25'!D151</f>
        <v>794410.05</v>
      </c>
      <c r="E151" s="35">
        <f>+'JULIO 25'!E151+'AGOSTO 25'!E151+'SEPTIEMBRE 25'!E151</f>
        <v>28134.98</v>
      </c>
      <c r="F151" s="35">
        <f>+'JULIO 25'!F151+'AGOSTO 25'!F151+'SEPTIEMBRE 25'!F151</f>
        <v>182276.27000000002</v>
      </c>
      <c r="G151" s="35">
        <f>+'JULIO 25'!G151+'AGOSTO 25'!G151+'SEPTIEMBRE 25'!G151</f>
        <v>66440.26999999999</v>
      </c>
      <c r="H151" s="35">
        <f>+'JULIO 25'!H151+'AGOSTO 25'!H151+'SEPTIEMBRE 25'!H151</f>
        <v>22284.400000000001</v>
      </c>
      <c r="I151" s="35">
        <f>+'JULIO 25'!I151+'AGOSTO 25'!I151+'SEPTIEMBRE 25'!I151</f>
        <v>59017.75</v>
      </c>
      <c r="J151" s="35">
        <f>+'AGOSTO 25'!J151</f>
        <v>49.08</v>
      </c>
      <c r="K151" s="35">
        <f>'JULIO 25'!J151+'AGOSTO 25'!K151+'SEPTIEMBRE 25'!J151</f>
        <v>4927.8599999999997</v>
      </c>
      <c r="L151" s="35">
        <f>+'JULIO 25'!K151+'AGOSTO 25'!L151+'SEPTIEMBRE 25'!K151</f>
        <v>6225.79</v>
      </c>
      <c r="M151" s="35">
        <f>+'JULIO 25'!L151+'AGOSTO 25'!M151+'SEPTIEMBRE 25'!L151</f>
        <v>0</v>
      </c>
      <c r="N151" s="35">
        <f>+'JULIO 25'!M151+'AGOSTO 25'!N151+'SEPTIEMBRE 25'!M151</f>
        <v>0</v>
      </c>
      <c r="O151" s="36">
        <f t="shared" si="2"/>
        <v>3802245.85</v>
      </c>
    </row>
    <row r="152" spans="1:15" ht="15.6" x14ac:dyDescent="0.3">
      <c r="A152" s="37" t="s">
        <v>296</v>
      </c>
      <c r="B152" s="38" t="s">
        <v>297</v>
      </c>
      <c r="C152" s="35">
        <f>+'JULIO 25'!C152+'AGOSTO 25'!C152+'SEPTIEMBRE 25'!C152</f>
        <v>375511.49</v>
      </c>
      <c r="D152" s="35">
        <f>+'JULIO 25'!D152+'AGOSTO 25'!D152+'SEPTIEMBRE 25'!D152</f>
        <v>105688.26</v>
      </c>
      <c r="E152" s="35">
        <f>+'JULIO 25'!E152+'AGOSTO 25'!E152+'SEPTIEMBRE 25'!E152</f>
        <v>5033.09</v>
      </c>
      <c r="F152" s="35">
        <f>+'JULIO 25'!F152+'AGOSTO 25'!F152+'SEPTIEMBRE 25'!F152</f>
        <v>26733.129999999997</v>
      </c>
      <c r="G152" s="35">
        <f>+'JULIO 25'!G152+'AGOSTO 25'!G152+'SEPTIEMBRE 25'!G152</f>
        <v>7665.08</v>
      </c>
      <c r="H152" s="35">
        <f>+'JULIO 25'!H152+'AGOSTO 25'!H152+'SEPTIEMBRE 25'!H152</f>
        <v>2985.85</v>
      </c>
      <c r="I152" s="35">
        <f>+'JULIO 25'!I152+'AGOSTO 25'!I152+'SEPTIEMBRE 25'!I152</f>
        <v>6979.2400000000007</v>
      </c>
      <c r="J152" s="35">
        <f>+'AGOSTO 25'!J152</f>
        <v>5.8</v>
      </c>
      <c r="K152" s="35">
        <f>'JULIO 25'!J152+'AGOSTO 25'!K152+'SEPTIEMBRE 25'!J152</f>
        <v>905.22</v>
      </c>
      <c r="L152" s="35">
        <f>+'JULIO 25'!K152+'AGOSTO 25'!L152+'SEPTIEMBRE 25'!K152</f>
        <v>763.81</v>
      </c>
      <c r="M152" s="35">
        <f>+'JULIO 25'!L152+'AGOSTO 25'!M152+'SEPTIEMBRE 25'!L152</f>
        <v>10593</v>
      </c>
      <c r="N152" s="35">
        <f>+'JULIO 25'!M152+'AGOSTO 25'!N152+'SEPTIEMBRE 25'!M152</f>
        <v>0</v>
      </c>
      <c r="O152" s="36">
        <f t="shared" si="2"/>
        <v>542863.97000000009</v>
      </c>
    </row>
    <row r="153" spans="1:15" ht="15.6" x14ac:dyDescent="0.3">
      <c r="A153" s="37" t="s">
        <v>298</v>
      </c>
      <c r="B153" s="38" t="s">
        <v>299</v>
      </c>
      <c r="C153" s="35">
        <f>+'JULIO 25'!C153+'AGOSTO 25'!C153+'SEPTIEMBRE 25'!C153</f>
        <v>1469299.71</v>
      </c>
      <c r="D153" s="35">
        <f>+'JULIO 25'!D153+'AGOSTO 25'!D153+'SEPTIEMBRE 25'!D153</f>
        <v>390235.21</v>
      </c>
      <c r="E153" s="35">
        <f>+'JULIO 25'!E153+'AGOSTO 25'!E153+'SEPTIEMBRE 25'!E153</f>
        <v>15304.759999999998</v>
      </c>
      <c r="F153" s="35">
        <f>+'JULIO 25'!F153+'AGOSTO 25'!F153+'SEPTIEMBRE 25'!F153</f>
        <v>111232.82</v>
      </c>
      <c r="G153" s="35">
        <f>+'JULIO 25'!G153+'AGOSTO 25'!G153+'SEPTIEMBRE 25'!G153</f>
        <v>36199.019999999997</v>
      </c>
      <c r="H153" s="35">
        <f>+'JULIO 25'!H153+'AGOSTO 25'!H153+'SEPTIEMBRE 25'!H153</f>
        <v>13907.23</v>
      </c>
      <c r="I153" s="35">
        <f>+'JULIO 25'!I153+'AGOSTO 25'!I153+'SEPTIEMBRE 25'!I153</f>
        <v>36906.549999999996</v>
      </c>
      <c r="J153" s="35">
        <f>+'AGOSTO 25'!J153</f>
        <v>30.69</v>
      </c>
      <c r="K153" s="35">
        <f>'JULIO 25'!J153+'AGOSTO 25'!K153+'SEPTIEMBRE 25'!J153</f>
        <v>2433.5099999999998</v>
      </c>
      <c r="L153" s="35">
        <f>+'JULIO 25'!K153+'AGOSTO 25'!L153+'SEPTIEMBRE 25'!K153</f>
        <v>4334.4799999999996</v>
      </c>
      <c r="M153" s="35">
        <f>+'JULIO 25'!L153+'AGOSTO 25'!M153+'SEPTIEMBRE 25'!L153</f>
        <v>48925</v>
      </c>
      <c r="N153" s="35">
        <f>+'JULIO 25'!M153+'AGOSTO 25'!N153+'SEPTIEMBRE 25'!M153</f>
        <v>0</v>
      </c>
      <c r="O153" s="36">
        <f t="shared" si="2"/>
        <v>2128808.98</v>
      </c>
    </row>
    <row r="154" spans="1:15" ht="15.6" x14ac:dyDescent="0.3">
      <c r="A154" s="37" t="s">
        <v>300</v>
      </c>
      <c r="B154" s="38" t="s">
        <v>301</v>
      </c>
      <c r="C154" s="35">
        <f>+'JULIO 25'!C154+'AGOSTO 25'!C154+'SEPTIEMBRE 25'!C154</f>
        <v>807648.60999999987</v>
      </c>
      <c r="D154" s="35">
        <f>+'JULIO 25'!D154+'AGOSTO 25'!D154+'SEPTIEMBRE 25'!D154</f>
        <v>472202.39</v>
      </c>
      <c r="E154" s="35">
        <f>+'JULIO 25'!E154+'AGOSTO 25'!E154+'SEPTIEMBRE 25'!E154</f>
        <v>10598.92</v>
      </c>
      <c r="F154" s="35">
        <f>+'JULIO 25'!F154+'AGOSTO 25'!F154+'SEPTIEMBRE 25'!F154</f>
        <v>56979.049999999996</v>
      </c>
      <c r="G154" s="35">
        <f>+'JULIO 25'!G154+'AGOSTO 25'!G154+'SEPTIEMBRE 25'!G154</f>
        <v>20201.330000000002</v>
      </c>
      <c r="H154" s="35">
        <f>+'JULIO 25'!H154+'AGOSTO 25'!H154+'SEPTIEMBRE 25'!H154</f>
        <v>6393.75</v>
      </c>
      <c r="I154" s="35">
        <f>+'JULIO 25'!I154+'AGOSTO 25'!I154+'SEPTIEMBRE 25'!I154</f>
        <v>16468</v>
      </c>
      <c r="J154" s="35">
        <f>+'AGOSTO 25'!J154</f>
        <v>13.69</v>
      </c>
      <c r="K154" s="35">
        <f>'JULIO 25'!J154+'AGOSTO 25'!K154+'SEPTIEMBRE 25'!J154</f>
        <v>1887.2400000000002</v>
      </c>
      <c r="L154" s="35">
        <f>+'JULIO 25'!K154+'AGOSTO 25'!L154+'SEPTIEMBRE 25'!K154</f>
        <v>1634.6399999999999</v>
      </c>
      <c r="M154" s="35">
        <f>+'JULIO 25'!L154+'AGOSTO 25'!M154+'SEPTIEMBRE 25'!L154</f>
        <v>60756</v>
      </c>
      <c r="N154" s="35">
        <f>+'JULIO 25'!M154+'AGOSTO 25'!N154+'SEPTIEMBRE 25'!M154</f>
        <v>0</v>
      </c>
      <c r="O154" s="36">
        <f t="shared" si="2"/>
        <v>1454783.6199999999</v>
      </c>
    </row>
    <row r="155" spans="1:15" ht="15.6" x14ac:dyDescent="0.3">
      <c r="A155" s="37" t="s">
        <v>302</v>
      </c>
      <c r="B155" s="38" t="s">
        <v>303</v>
      </c>
      <c r="C155" s="35">
        <f>+'JULIO 25'!C155+'AGOSTO 25'!C155+'SEPTIEMBRE 25'!C155</f>
        <v>491185.36</v>
      </c>
      <c r="D155" s="35">
        <f>+'JULIO 25'!D155+'AGOSTO 25'!D155+'SEPTIEMBRE 25'!D155</f>
        <v>203811.47</v>
      </c>
      <c r="E155" s="35">
        <f>+'JULIO 25'!E155+'AGOSTO 25'!E155+'SEPTIEMBRE 25'!E155</f>
        <v>6675.3499999999995</v>
      </c>
      <c r="F155" s="35">
        <f>+'JULIO 25'!F155+'AGOSTO 25'!F155+'SEPTIEMBRE 25'!F155</f>
        <v>33953.870000000003</v>
      </c>
      <c r="G155" s="35">
        <f>+'JULIO 25'!G155+'AGOSTO 25'!G155+'SEPTIEMBRE 25'!G155</f>
        <v>2646.77</v>
      </c>
      <c r="H155" s="35">
        <f>+'JULIO 25'!H155+'AGOSTO 25'!H155+'SEPTIEMBRE 25'!H155</f>
        <v>3713.46</v>
      </c>
      <c r="I155" s="35">
        <f>+'JULIO 25'!I155+'AGOSTO 25'!I155+'SEPTIEMBRE 25'!I155</f>
        <v>5468</v>
      </c>
      <c r="J155" s="35">
        <f>+'AGOSTO 25'!J155</f>
        <v>4.55</v>
      </c>
      <c r="K155" s="35">
        <f>'JULIO 25'!J155+'AGOSTO 25'!K155+'SEPTIEMBRE 25'!J155</f>
        <v>1199.58</v>
      </c>
      <c r="L155" s="35">
        <f>+'JULIO 25'!K155+'AGOSTO 25'!L155+'SEPTIEMBRE 25'!K155</f>
        <v>891.68000000000006</v>
      </c>
      <c r="M155" s="35">
        <f>+'JULIO 25'!L155+'AGOSTO 25'!M155+'SEPTIEMBRE 25'!L155</f>
        <v>0</v>
      </c>
      <c r="N155" s="35">
        <f>+'JULIO 25'!M155+'AGOSTO 25'!N155+'SEPTIEMBRE 25'!M155</f>
        <v>0</v>
      </c>
      <c r="O155" s="36">
        <f t="shared" si="2"/>
        <v>749550.09</v>
      </c>
    </row>
    <row r="156" spans="1:15" ht="15.6" x14ac:dyDescent="0.3">
      <c r="A156" s="37" t="s">
        <v>304</v>
      </c>
      <c r="B156" s="38" t="s">
        <v>305</v>
      </c>
      <c r="C156" s="35">
        <f>+'JULIO 25'!C156+'AGOSTO 25'!C156+'SEPTIEMBRE 25'!C156</f>
        <v>691078.28</v>
      </c>
      <c r="D156" s="35">
        <f>+'JULIO 25'!D156+'AGOSTO 25'!D156+'SEPTIEMBRE 25'!D156</f>
        <v>224546.58000000002</v>
      </c>
      <c r="E156" s="35">
        <f>+'JULIO 25'!E156+'AGOSTO 25'!E156+'SEPTIEMBRE 25'!E156</f>
        <v>8957.2099999999991</v>
      </c>
      <c r="F156" s="35">
        <f>+'JULIO 25'!F156+'AGOSTO 25'!F156+'SEPTIEMBRE 25'!F156</f>
        <v>44916.849999999991</v>
      </c>
      <c r="G156" s="35">
        <f>+'JULIO 25'!G156+'AGOSTO 25'!G156+'SEPTIEMBRE 25'!G156</f>
        <v>15750.599999999999</v>
      </c>
      <c r="H156" s="35">
        <f>+'JULIO 25'!H156+'AGOSTO 25'!H156+'SEPTIEMBRE 25'!H156</f>
        <v>4871.99</v>
      </c>
      <c r="I156" s="35">
        <f>+'JULIO 25'!I156+'AGOSTO 25'!I156+'SEPTIEMBRE 25'!I156</f>
        <v>11882.76</v>
      </c>
      <c r="J156" s="35">
        <f>+'AGOSTO 25'!J156</f>
        <v>9.8800000000000008</v>
      </c>
      <c r="K156" s="35">
        <f>'JULIO 25'!J156+'AGOSTO 25'!K156+'SEPTIEMBRE 25'!J156</f>
        <v>1631.46</v>
      </c>
      <c r="L156" s="35">
        <f>+'JULIO 25'!K156+'AGOSTO 25'!L156+'SEPTIEMBRE 25'!K156</f>
        <v>1079.21</v>
      </c>
      <c r="M156" s="35">
        <f>+'JULIO 25'!L156+'AGOSTO 25'!M156+'SEPTIEMBRE 25'!L156</f>
        <v>0</v>
      </c>
      <c r="N156" s="35">
        <f>+'JULIO 25'!M156+'AGOSTO 25'!N156+'SEPTIEMBRE 25'!M156</f>
        <v>0</v>
      </c>
      <c r="O156" s="36">
        <f t="shared" si="2"/>
        <v>1004724.82</v>
      </c>
    </row>
    <row r="157" spans="1:15" ht="15.6" x14ac:dyDescent="0.3">
      <c r="A157" s="37" t="s">
        <v>306</v>
      </c>
      <c r="B157" s="38" t="s">
        <v>307</v>
      </c>
      <c r="C157" s="35">
        <f>+'JULIO 25'!C157+'AGOSTO 25'!C157+'SEPTIEMBRE 25'!C157</f>
        <v>544030.04999999993</v>
      </c>
      <c r="D157" s="35">
        <f>+'JULIO 25'!D157+'AGOSTO 25'!D157+'SEPTIEMBRE 25'!D157</f>
        <v>298771.08</v>
      </c>
      <c r="E157" s="35">
        <f>+'JULIO 25'!E157+'AGOSTO 25'!E157+'SEPTIEMBRE 25'!E157</f>
        <v>7081.91</v>
      </c>
      <c r="F157" s="35">
        <f>+'JULIO 25'!F157+'AGOSTO 25'!F157+'SEPTIEMBRE 25'!F157</f>
        <v>37797.5</v>
      </c>
      <c r="G157" s="35">
        <f>+'JULIO 25'!G157+'AGOSTO 25'!G157+'SEPTIEMBRE 25'!G157</f>
        <v>14609.88</v>
      </c>
      <c r="H157" s="35">
        <f>+'JULIO 25'!H157+'AGOSTO 25'!H157+'SEPTIEMBRE 25'!H157</f>
        <v>4237.87</v>
      </c>
      <c r="I157" s="35">
        <f>+'JULIO 25'!I157+'AGOSTO 25'!I157+'SEPTIEMBRE 25'!I157</f>
        <v>11312.61</v>
      </c>
      <c r="J157" s="35">
        <f>+'AGOSTO 25'!J157</f>
        <v>9.41</v>
      </c>
      <c r="K157" s="35">
        <f>'JULIO 25'!J157+'AGOSTO 25'!K157+'SEPTIEMBRE 25'!J157</f>
        <v>1318.5</v>
      </c>
      <c r="L157" s="35">
        <f>+'JULIO 25'!K157+'AGOSTO 25'!L157+'SEPTIEMBRE 25'!K157</f>
        <v>1064.0999999999999</v>
      </c>
      <c r="M157" s="35">
        <f>+'JULIO 25'!L157+'AGOSTO 25'!M157+'SEPTIEMBRE 25'!L157</f>
        <v>37569</v>
      </c>
      <c r="N157" s="35">
        <f>+'JULIO 25'!M157+'AGOSTO 25'!N157+'SEPTIEMBRE 25'!M157</f>
        <v>0</v>
      </c>
      <c r="O157" s="36">
        <f t="shared" si="2"/>
        <v>957801.90999999992</v>
      </c>
    </row>
    <row r="158" spans="1:15" ht="15.6" x14ac:dyDescent="0.3">
      <c r="A158" s="37" t="s">
        <v>308</v>
      </c>
      <c r="B158" s="38" t="s">
        <v>309</v>
      </c>
      <c r="C158" s="35">
        <f>+'JULIO 25'!C158+'AGOSTO 25'!C158+'SEPTIEMBRE 25'!C158</f>
        <v>2555882.4700000002</v>
      </c>
      <c r="D158" s="35">
        <f>+'JULIO 25'!D158+'AGOSTO 25'!D158+'SEPTIEMBRE 25'!D158</f>
        <v>286822.68</v>
      </c>
      <c r="E158" s="35">
        <f>+'JULIO 25'!E158+'AGOSTO 25'!E158+'SEPTIEMBRE 25'!E158</f>
        <v>27300.18</v>
      </c>
      <c r="F158" s="35">
        <f>+'JULIO 25'!F158+'AGOSTO 25'!F158+'SEPTIEMBRE 25'!F158</f>
        <v>192634.55999999994</v>
      </c>
      <c r="G158" s="35">
        <f>+'JULIO 25'!G158+'AGOSTO 25'!G158+'SEPTIEMBRE 25'!G158</f>
        <v>96253.82</v>
      </c>
      <c r="H158" s="35">
        <f>+'JULIO 25'!H158+'AGOSTO 25'!H158+'SEPTIEMBRE 25'!H158</f>
        <v>23719.39</v>
      </c>
      <c r="I158" s="35">
        <f>+'JULIO 25'!I158+'AGOSTO 25'!I158+'SEPTIEMBRE 25'!I158</f>
        <v>77534.290000000008</v>
      </c>
      <c r="J158" s="35">
        <f>+'AGOSTO 25'!J158</f>
        <v>64.47</v>
      </c>
      <c r="K158" s="35">
        <f>'JULIO 25'!J158+'AGOSTO 25'!K158+'SEPTIEMBRE 25'!J158</f>
        <v>3604.08</v>
      </c>
      <c r="L158" s="35">
        <f>+'JULIO 25'!K158+'AGOSTO 25'!L158+'SEPTIEMBRE 25'!K158</f>
        <v>7281.6900000000005</v>
      </c>
      <c r="M158" s="35">
        <f>+'JULIO 25'!L158+'AGOSTO 25'!M158+'SEPTIEMBRE 25'!L158</f>
        <v>0</v>
      </c>
      <c r="N158" s="35">
        <f>+'JULIO 25'!M158+'AGOSTO 25'!N158+'SEPTIEMBRE 25'!M158</f>
        <v>0</v>
      </c>
      <c r="O158" s="36">
        <f t="shared" si="2"/>
        <v>3271097.6300000008</v>
      </c>
    </row>
    <row r="159" spans="1:15" ht="15.6" x14ac:dyDescent="0.3">
      <c r="A159" s="37" t="s">
        <v>310</v>
      </c>
      <c r="B159" s="38" t="s">
        <v>311</v>
      </c>
      <c r="C159" s="35">
        <f>+'JULIO 25'!C159+'AGOSTO 25'!C159+'SEPTIEMBRE 25'!C159</f>
        <v>213642.51</v>
      </c>
      <c r="D159" s="35">
        <f>+'JULIO 25'!D159+'AGOSTO 25'!D159+'SEPTIEMBRE 25'!D159</f>
        <v>90226.200000000012</v>
      </c>
      <c r="E159" s="35">
        <f>+'JULIO 25'!E159+'AGOSTO 25'!E159+'SEPTIEMBRE 25'!E159</f>
        <v>3468.67</v>
      </c>
      <c r="F159" s="35">
        <f>+'JULIO 25'!F159+'AGOSTO 25'!F159+'SEPTIEMBRE 25'!F159</f>
        <v>13092.88</v>
      </c>
      <c r="G159" s="35">
        <f>+'JULIO 25'!G159+'AGOSTO 25'!G159+'SEPTIEMBRE 25'!G159</f>
        <v>2225.31</v>
      </c>
      <c r="H159" s="35">
        <f>+'JULIO 25'!H159+'AGOSTO 25'!H159+'SEPTIEMBRE 25'!H159</f>
        <v>1206.67</v>
      </c>
      <c r="I159" s="35">
        <f>+'JULIO 25'!I159+'AGOSTO 25'!I159+'SEPTIEMBRE 25'!I159</f>
        <v>1664.79</v>
      </c>
      <c r="J159" s="35">
        <f>+'AGOSTO 25'!J159</f>
        <v>1.38</v>
      </c>
      <c r="K159" s="35">
        <f>'JULIO 25'!J159+'AGOSTO 25'!K159+'SEPTIEMBRE 25'!J159</f>
        <v>739.17</v>
      </c>
      <c r="L159" s="35">
        <f>+'JULIO 25'!K159+'AGOSTO 25'!L159+'SEPTIEMBRE 25'!K159</f>
        <v>147.23000000000002</v>
      </c>
      <c r="M159" s="35">
        <f>+'JULIO 25'!L159+'AGOSTO 25'!M159+'SEPTIEMBRE 25'!L159</f>
        <v>0</v>
      </c>
      <c r="N159" s="35">
        <f>+'JULIO 25'!M159+'AGOSTO 25'!N159+'SEPTIEMBRE 25'!M159</f>
        <v>0</v>
      </c>
      <c r="O159" s="36">
        <f t="shared" si="2"/>
        <v>326414.80999999994</v>
      </c>
    </row>
    <row r="160" spans="1:15" ht="15.6" x14ac:dyDescent="0.3">
      <c r="A160" s="37" t="s">
        <v>312</v>
      </c>
      <c r="B160" s="38" t="s">
        <v>313</v>
      </c>
      <c r="C160" s="35">
        <f>+'JULIO 25'!C160+'AGOSTO 25'!C160+'SEPTIEMBRE 25'!C160</f>
        <v>619105.56000000006</v>
      </c>
      <c r="D160" s="35">
        <f>+'JULIO 25'!D160+'AGOSTO 25'!D160+'SEPTIEMBRE 25'!D160</f>
        <v>241940.44</v>
      </c>
      <c r="E160" s="35">
        <f>+'JULIO 25'!E160+'AGOSTO 25'!E160+'SEPTIEMBRE 25'!E160</f>
        <v>8130.7099999999991</v>
      </c>
      <c r="F160" s="35">
        <f>+'JULIO 25'!F160+'AGOSTO 25'!F160+'SEPTIEMBRE 25'!F160</f>
        <v>44071.69</v>
      </c>
      <c r="G160" s="35">
        <f>+'JULIO 25'!G160+'AGOSTO 25'!G160+'SEPTIEMBRE 25'!G160</f>
        <v>18302.690000000002</v>
      </c>
      <c r="H160" s="35">
        <f>+'JULIO 25'!H160+'AGOSTO 25'!H160+'SEPTIEMBRE 25'!H160</f>
        <v>4954.46</v>
      </c>
      <c r="I160" s="35">
        <f>+'JULIO 25'!I160+'AGOSTO 25'!I160+'SEPTIEMBRE 25'!I160</f>
        <v>13756.399999999998</v>
      </c>
      <c r="J160" s="35">
        <f>+'AGOSTO 25'!J160</f>
        <v>11.44</v>
      </c>
      <c r="K160" s="35">
        <f>'JULIO 25'!J160+'AGOSTO 25'!K160+'SEPTIEMBRE 25'!J160</f>
        <v>1400.07</v>
      </c>
      <c r="L160" s="35">
        <f>+'JULIO 25'!K160+'AGOSTO 25'!L160+'SEPTIEMBRE 25'!K160</f>
        <v>1283.3800000000001</v>
      </c>
      <c r="M160" s="35">
        <f>+'JULIO 25'!L160+'AGOSTO 25'!M160+'SEPTIEMBRE 25'!L160</f>
        <v>37638</v>
      </c>
      <c r="N160" s="35">
        <f>+'JULIO 25'!M160+'AGOSTO 25'!N160+'SEPTIEMBRE 25'!M160</f>
        <v>0</v>
      </c>
      <c r="O160" s="36">
        <f t="shared" si="2"/>
        <v>990594.83999999973</v>
      </c>
    </row>
    <row r="161" spans="1:15" ht="15.6" x14ac:dyDescent="0.3">
      <c r="A161" s="37" t="s">
        <v>314</v>
      </c>
      <c r="B161" s="38" t="s">
        <v>315</v>
      </c>
      <c r="C161" s="35">
        <f>+'JULIO 25'!C161+'AGOSTO 25'!C161+'SEPTIEMBRE 25'!C161</f>
        <v>1064516.3500000001</v>
      </c>
      <c r="D161" s="35">
        <f>+'JULIO 25'!D161+'AGOSTO 25'!D161+'SEPTIEMBRE 25'!D161</f>
        <v>334630.5</v>
      </c>
      <c r="E161" s="35">
        <f>+'JULIO 25'!E161+'AGOSTO 25'!E161+'SEPTIEMBRE 25'!E161</f>
        <v>12825.28</v>
      </c>
      <c r="F161" s="35">
        <f>+'JULIO 25'!F161+'AGOSTO 25'!F161+'SEPTIEMBRE 25'!F161</f>
        <v>78139.77</v>
      </c>
      <c r="G161" s="35">
        <f>+'JULIO 25'!G161+'AGOSTO 25'!G161+'SEPTIEMBRE 25'!G161</f>
        <v>34695.800000000003</v>
      </c>
      <c r="H161" s="35">
        <f>+'JULIO 25'!H161+'AGOSTO 25'!H161+'SEPTIEMBRE 25'!H161</f>
        <v>9188.33</v>
      </c>
      <c r="I161" s="35">
        <f>+'JULIO 25'!I161+'AGOSTO 25'!I161+'SEPTIEMBRE 25'!I161</f>
        <v>27608.959999999999</v>
      </c>
      <c r="J161" s="35">
        <f>+'AGOSTO 25'!J161</f>
        <v>22.96</v>
      </c>
      <c r="K161" s="35">
        <f>'JULIO 25'!J161+'AGOSTO 25'!K161+'SEPTIEMBRE 25'!J161</f>
        <v>2016.09</v>
      </c>
      <c r="L161" s="35">
        <f>+'JULIO 25'!K161+'AGOSTO 25'!L161+'SEPTIEMBRE 25'!K161</f>
        <v>2607.98</v>
      </c>
      <c r="M161" s="35">
        <f>+'JULIO 25'!L161+'AGOSTO 25'!M161+'SEPTIEMBRE 25'!L161</f>
        <v>73904</v>
      </c>
      <c r="N161" s="35">
        <f>+'JULIO 25'!M161+'AGOSTO 25'!N161+'SEPTIEMBRE 25'!M161</f>
        <v>0</v>
      </c>
      <c r="O161" s="36">
        <f t="shared" si="2"/>
        <v>1640156.0200000003</v>
      </c>
    </row>
    <row r="162" spans="1:15" ht="15.6" x14ac:dyDescent="0.3">
      <c r="A162" s="37" t="s">
        <v>316</v>
      </c>
      <c r="B162" s="38" t="s">
        <v>317</v>
      </c>
      <c r="C162" s="35">
        <f>+'JULIO 25'!C162+'AGOSTO 25'!C162+'SEPTIEMBRE 25'!C162</f>
        <v>766149.15999999992</v>
      </c>
      <c r="D162" s="35">
        <f>+'JULIO 25'!D162+'AGOSTO 25'!D162+'SEPTIEMBRE 25'!D162</f>
        <v>357536.17000000004</v>
      </c>
      <c r="E162" s="35">
        <f>+'JULIO 25'!E162+'AGOSTO 25'!E162+'SEPTIEMBRE 25'!E162</f>
        <v>10019.310000000001</v>
      </c>
      <c r="F162" s="35">
        <f>+'JULIO 25'!F162+'AGOSTO 25'!F162+'SEPTIEMBRE 25'!F162</f>
        <v>52502.849999999991</v>
      </c>
      <c r="G162" s="35">
        <f>+'JULIO 25'!G162+'AGOSTO 25'!G162+'SEPTIEMBRE 25'!G162</f>
        <v>16615.919999999998</v>
      </c>
      <c r="H162" s="35">
        <f>+'JULIO 25'!H162+'AGOSTO 25'!H162+'SEPTIEMBRE 25'!H162</f>
        <v>5831.67</v>
      </c>
      <c r="I162" s="35">
        <f>+'JULIO 25'!I162+'AGOSTO 25'!I162+'SEPTIEMBRE 25'!I162</f>
        <v>14005.330000000002</v>
      </c>
      <c r="J162" s="35">
        <f>+'AGOSTO 25'!J162</f>
        <v>11.65</v>
      </c>
      <c r="K162" s="35">
        <f>'JULIO 25'!J162+'AGOSTO 25'!K162+'SEPTIEMBRE 25'!J162</f>
        <v>1858.77</v>
      </c>
      <c r="L162" s="35">
        <f>+'JULIO 25'!K162+'AGOSTO 25'!L162+'SEPTIEMBRE 25'!K162</f>
        <v>1424.6799999999998</v>
      </c>
      <c r="M162" s="35">
        <f>+'JULIO 25'!L162+'AGOSTO 25'!M162+'SEPTIEMBRE 25'!L162</f>
        <v>0</v>
      </c>
      <c r="N162" s="35">
        <f>+'JULIO 25'!M162+'AGOSTO 25'!N162+'SEPTIEMBRE 25'!M162</f>
        <v>0</v>
      </c>
      <c r="O162" s="36">
        <f t="shared" si="2"/>
        <v>1225955.51</v>
      </c>
    </row>
    <row r="163" spans="1:15" ht="15.6" x14ac:dyDescent="0.3">
      <c r="A163" s="37" t="s">
        <v>318</v>
      </c>
      <c r="B163" s="38" t="s">
        <v>319</v>
      </c>
      <c r="C163" s="35">
        <f>+'JULIO 25'!C163+'AGOSTO 25'!C163+'SEPTIEMBRE 25'!C163</f>
        <v>445202.99</v>
      </c>
      <c r="D163" s="35">
        <f>+'JULIO 25'!D163+'AGOSTO 25'!D163+'SEPTIEMBRE 25'!D163</f>
        <v>255362.75</v>
      </c>
      <c r="E163" s="35">
        <f>+'JULIO 25'!E163+'AGOSTO 25'!E163+'SEPTIEMBRE 25'!E163</f>
        <v>6441.2100000000009</v>
      </c>
      <c r="F163" s="35">
        <f>+'JULIO 25'!F163+'AGOSTO 25'!F163+'SEPTIEMBRE 25'!F163</f>
        <v>30265.920000000002</v>
      </c>
      <c r="G163" s="35">
        <f>+'JULIO 25'!G163+'AGOSTO 25'!G163+'SEPTIEMBRE 25'!G163</f>
        <v>7772.5</v>
      </c>
      <c r="H163" s="35">
        <f>+'JULIO 25'!H163+'AGOSTO 25'!H163+'SEPTIEMBRE 25'!H163</f>
        <v>3186.44</v>
      </c>
      <c r="I163" s="35">
        <f>+'JULIO 25'!I163+'AGOSTO 25'!I163+'SEPTIEMBRE 25'!I163</f>
        <v>6614.46</v>
      </c>
      <c r="J163" s="35">
        <f>+'AGOSTO 25'!J163</f>
        <v>5.5</v>
      </c>
      <c r="K163" s="35">
        <f>'JULIO 25'!J163+'AGOSTO 25'!K163+'SEPTIEMBRE 25'!J163</f>
        <v>1216.8600000000001</v>
      </c>
      <c r="L163" s="35">
        <f>+'JULIO 25'!K163+'AGOSTO 25'!L163+'SEPTIEMBRE 25'!K163</f>
        <v>697.98</v>
      </c>
      <c r="M163" s="35">
        <f>+'JULIO 25'!L163+'AGOSTO 25'!M163+'SEPTIEMBRE 25'!L163</f>
        <v>0</v>
      </c>
      <c r="N163" s="35">
        <f>+'JULIO 25'!M163+'AGOSTO 25'!N163+'SEPTIEMBRE 25'!M163</f>
        <v>0</v>
      </c>
      <c r="O163" s="36">
        <f t="shared" si="2"/>
        <v>756766.60999999987</v>
      </c>
    </row>
    <row r="164" spans="1:15" ht="15.6" x14ac:dyDescent="0.3">
      <c r="A164" s="37" t="s">
        <v>320</v>
      </c>
      <c r="B164" s="38" t="s">
        <v>321</v>
      </c>
      <c r="C164" s="35">
        <f>+'JULIO 25'!C164+'AGOSTO 25'!C164+'SEPTIEMBRE 25'!C164</f>
        <v>970745.89999999991</v>
      </c>
      <c r="D164" s="35">
        <f>+'JULIO 25'!D164+'AGOSTO 25'!D164+'SEPTIEMBRE 25'!D164</f>
        <v>472748.93000000005</v>
      </c>
      <c r="E164" s="35">
        <f>+'JULIO 25'!E164+'AGOSTO 25'!E164+'SEPTIEMBRE 25'!E164</f>
        <v>12288.730000000001</v>
      </c>
      <c r="F164" s="35">
        <f>+'JULIO 25'!F164+'AGOSTO 25'!F164+'SEPTIEMBRE 25'!F164</f>
        <v>71124.740000000005</v>
      </c>
      <c r="G164" s="35">
        <f>+'JULIO 25'!G164+'AGOSTO 25'!G164+'SEPTIEMBRE 25'!G164</f>
        <v>25867.05</v>
      </c>
      <c r="H164" s="35">
        <f>+'JULIO 25'!H164+'AGOSTO 25'!H164+'SEPTIEMBRE 25'!H164</f>
        <v>8228.11</v>
      </c>
      <c r="I164" s="35">
        <f>+'JULIO 25'!I164+'AGOSTO 25'!I164+'SEPTIEMBRE 25'!I164</f>
        <v>22230.730000000003</v>
      </c>
      <c r="J164" s="35">
        <f>+'AGOSTO 25'!J164</f>
        <v>18.489999999999998</v>
      </c>
      <c r="K164" s="35">
        <f>'JULIO 25'!J164+'AGOSTO 25'!K164+'SEPTIEMBRE 25'!J164</f>
        <v>2105.16</v>
      </c>
      <c r="L164" s="35">
        <f>+'JULIO 25'!K164+'AGOSTO 25'!L164+'SEPTIEMBRE 25'!K164</f>
        <v>2273.89</v>
      </c>
      <c r="M164" s="35">
        <f>+'JULIO 25'!L164+'AGOSTO 25'!M164+'SEPTIEMBRE 25'!L164</f>
        <v>5826</v>
      </c>
      <c r="N164" s="35">
        <f>+'JULIO 25'!M164+'AGOSTO 25'!N164+'SEPTIEMBRE 25'!M164</f>
        <v>0</v>
      </c>
      <c r="O164" s="36">
        <f t="shared" si="2"/>
        <v>1593457.73</v>
      </c>
    </row>
    <row r="165" spans="1:15" ht="15.6" x14ac:dyDescent="0.3">
      <c r="A165" s="37" t="s">
        <v>322</v>
      </c>
      <c r="B165" s="38" t="s">
        <v>323</v>
      </c>
      <c r="C165" s="35">
        <f>+'JULIO 25'!C165+'AGOSTO 25'!C165+'SEPTIEMBRE 25'!C165</f>
        <v>5689756.21</v>
      </c>
      <c r="D165" s="35">
        <f>+'JULIO 25'!D165+'AGOSTO 25'!D165+'SEPTIEMBRE 25'!D165</f>
        <v>1345334.07</v>
      </c>
      <c r="E165" s="35">
        <f>+'JULIO 25'!E165+'AGOSTO 25'!E165+'SEPTIEMBRE 25'!E165</f>
        <v>56659.76</v>
      </c>
      <c r="F165" s="35">
        <f>+'JULIO 25'!F165+'AGOSTO 25'!F165+'SEPTIEMBRE 25'!F165</f>
        <v>430639.74</v>
      </c>
      <c r="G165" s="35">
        <f>+'JULIO 25'!G165+'AGOSTO 25'!G165+'SEPTIEMBRE 25'!G165</f>
        <v>115220.6</v>
      </c>
      <c r="H165" s="35">
        <f>+'JULIO 25'!H165+'AGOSTO 25'!H165+'SEPTIEMBRE 25'!H165</f>
        <v>54310.66</v>
      </c>
      <c r="I165" s="35">
        <f>+'JULIO 25'!I165+'AGOSTO 25'!I165+'SEPTIEMBRE 25'!I165</f>
        <v>134385.07</v>
      </c>
      <c r="J165" s="35">
        <f>+'AGOSTO 25'!J165</f>
        <v>111.75</v>
      </c>
      <c r="K165" s="35">
        <f>'JULIO 25'!J165+'AGOSTO 25'!K165+'SEPTIEMBRE 25'!J165</f>
        <v>7762.86</v>
      </c>
      <c r="L165" s="35">
        <f>+'JULIO 25'!K165+'AGOSTO 25'!L165+'SEPTIEMBRE 25'!K165</f>
        <v>17142.75</v>
      </c>
      <c r="M165" s="35">
        <f>+'JULIO 25'!L165+'AGOSTO 25'!M165+'SEPTIEMBRE 25'!L165</f>
        <v>0</v>
      </c>
      <c r="N165" s="35">
        <f>+'JULIO 25'!M165+'AGOSTO 25'!N165+'SEPTIEMBRE 25'!M165</f>
        <v>0</v>
      </c>
      <c r="O165" s="36">
        <f t="shared" si="2"/>
        <v>7851323.4700000007</v>
      </c>
    </row>
    <row r="166" spans="1:15" ht="15.6" x14ac:dyDescent="0.3">
      <c r="A166" s="37" t="s">
        <v>324</v>
      </c>
      <c r="B166" s="38" t="s">
        <v>325</v>
      </c>
      <c r="C166" s="35">
        <f>+'JULIO 25'!C166+'AGOSTO 25'!C166+'SEPTIEMBRE 25'!C166</f>
        <v>1035527.39</v>
      </c>
      <c r="D166" s="35">
        <f>+'JULIO 25'!D166+'AGOSTO 25'!D166+'SEPTIEMBRE 25'!D166</f>
        <v>264392.40999999997</v>
      </c>
      <c r="E166" s="35">
        <f>+'JULIO 25'!E166+'AGOSTO 25'!E166+'SEPTIEMBRE 25'!E166</f>
        <v>12759.91</v>
      </c>
      <c r="F166" s="35">
        <f>+'JULIO 25'!F166+'AGOSTO 25'!F166+'SEPTIEMBRE 25'!F166</f>
        <v>81113.989999999991</v>
      </c>
      <c r="G166" s="35">
        <f>+'JULIO 25'!G166+'AGOSTO 25'!G166+'SEPTIEMBRE 25'!G166</f>
        <v>15947.55</v>
      </c>
      <c r="H166" s="35">
        <f>+'JULIO 25'!H166+'AGOSTO 25'!H166+'SEPTIEMBRE 25'!H166</f>
        <v>9711.51</v>
      </c>
      <c r="I166" s="35">
        <f>+'JULIO 25'!I166+'AGOSTO 25'!I166+'SEPTIEMBRE 25'!I166</f>
        <v>21076.27</v>
      </c>
      <c r="J166" s="35">
        <f>+'AGOSTO 25'!J166</f>
        <v>17.53</v>
      </c>
      <c r="K166" s="35">
        <f>'JULIO 25'!J166+'AGOSTO 25'!K166+'SEPTIEMBRE 25'!J166</f>
        <v>2038.53</v>
      </c>
      <c r="L166" s="35">
        <f>+'JULIO 25'!K166+'AGOSTO 25'!L166+'SEPTIEMBRE 25'!K166</f>
        <v>2944.01</v>
      </c>
      <c r="M166" s="35">
        <f>+'JULIO 25'!L166+'AGOSTO 25'!M166+'SEPTIEMBRE 25'!L166</f>
        <v>31140</v>
      </c>
      <c r="N166" s="35">
        <f>+'JULIO 25'!M166+'AGOSTO 25'!N166+'SEPTIEMBRE 25'!M166</f>
        <v>0</v>
      </c>
      <c r="O166" s="36">
        <f t="shared" si="2"/>
        <v>1476669.1</v>
      </c>
    </row>
    <row r="167" spans="1:15" ht="15.6" x14ac:dyDescent="0.3">
      <c r="A167" s="37" t="s">
        <v>326</v>
      </c>
      <c r="B167" s="38" t="s">
        <v>327</v>
      </c>
      <c r="C167" s="35">
        <f>+'JULIO 25'!C167+'AGOSTO 25'!C167+'SEPTIEMBRE 25'!C167</f>
        <v>1175028.49</v>
      </c>
      <c r="D167" s="35">
        <f>+'JULIO 25'!D167+'AGOSTO 25'!D167+'SEPTIEMBRE 25'!D167</f>
        <v>220157.73</v>
      </c>
      <c r="E167" s="35">
        <f>+'JULIO 25'!E167+'AGOSTO 25'!E167+'SEPTIEMBRE 25'!E167</f>
        <v>14152.41</v>
      </c>
      <c r="F167" s="35">
        <f>+'JULIO 25'!F167+'AGOSTO 25'!F167+'SEPTIEMBRE 25'!F167</f>
        <v>83280.290000000008</v>
      </c>
      <c r="G167" s="35">
        <f>+'JULIO 25'!G167+'AGOSTO 25'!G167+'SEPTIEMBRE 25'!G167</f>
        <v>40091.29</v>
      </c>
      <c r="H167" s="35">
        <f>+'JULIO 25'!H167+'AGOSTO 25'!H167+'SEPTIEMBRE 25'!H167</f>
        <v>9671.89</v>
      </c>
      <c r="I167" s="35">
        <f>+'JULIO 25'!I167+'AGOSTO 25'!I167+'SEPTIEMBRE 25'!I167</f>
        <v>29590.02</v>
      </c>
      <c r="J167" s="35">
        <f>+'AGOSTO 25'!J167</f>
        <v>24.61</v>
      </c>
      <c r="K167" s="35">
        <f>'JULIO 25'!J167+'AGOSTO 25'!K167+'SEPTIEMBRE 25'!J167</f>
        <v>2327.04</v>
      </c>
      <c r="L167" s="35">
        <f>+'JULIO 25'!K167+'AGOSTO 25'!L167+'SEPTIEMBRE 25'!K167</f>
        <v>2622.33</v>
      </c>
      <c r="M167" s="35">
        <f>+'JULIO 25'!L167+'AGOSTO 25'!M167+'SEPTIEMBRE 25'!L167</f>
        <v>0</v>
      </c>
      <c r="N167" s="35">
        <f>+'JULIO 25'!M167+'AGOSTO 25'!N167+'SEPTIEMBRE 25'!M167</f>
        <v>0</v>
      </c>
      <c r="O167" s="36">
        <f t="shared" si="2"/>
        <v>1576946.1</v>
      </c>
    </row>
    <row r="168" spans="1:15" ht="15.6" x14ac:dyDescent="0.3">
      <c r="A168" s="37" t="s">
        <v>328</v>
      </c>
      <c r="B168" s="38" t="s">
        <v>329</v>
      </c>
      <c r="C168" s="35">
        <f>+'JULIO 25'!C168+'AGOSTO 25'!C168+'SEPTIEMBRE 25'!C168</f>
        <v>555227.77</v>
      </c>
      <c r="D168" s="35">
        <f>+'JULIO 25'!D168+'AGOSTO 25'!D168+'SEPTIEMBRE 25'!D168</f>
        <v>212306.96999999997</v>
      </c>
      <c r="E168" s="35">
        <f>+'JULIO 25'!E168+'AGOSTO 25'!E168+'SEPTIEMBRE 25'!E168</f>
        <v>6984.25</v>
      </c>
      <c r="F168" s="35">
        <f>+'JULIO 25'!F168+'AGOSTO 25'!F168+'SEPTIEMBRE 25'!F168</f>
        <v>36821</v>
      </c>
      <c r="G168" s="35">
        <f>+'JULIO 25'!G168+'AGOSTO 25'!G168+'SEPTIEMBRE 25'!G168</f>
        <v>10100.580000000002</v>
      </c>
      <c r="H168" s="35">
        <f>+'JULIO 25'!H168+'AGOSTO 25'!H168+'SEPTIEMBRE 25'!H168</f>
        <v>4095.6800000000003</v>
      </c>
      <c r="I168" s="35">
        <f>+'JULIO 25'!I168+'AGOSTO 25'!I168+'SEPTIEMBRE 25'!I168</f>
        <v>9063.6999999999989</v>
      </c>
      <c r="J168" s="35">
        <f>+'AGOSTO 25'!J168</f>
        <v>7.54</v>
      </c>
      <c r="K168" s="35">
        <f>'JULIO 25'!J168+'AGOSTO 25'!K168+'SEPTIEMBRE 25'!J168</f>
        <v>1282.3499999999999</v>
      </c>
      <c r="L168" s="35">
        <f>+'JULIO 25'!K168+'AGOSTO 25'!L168+'SEPTIEMBRE 25'!K168</f>
        <v>971.21</v>
      </c>
      <c r="M168" s="35">
        <f>+'JULIO 25'!L168+'AGOSTO 25'!M168+'SEPTIEMBRE 25'!L168</f>
        <v>32851</v>
      </c>
      <c r="N168" s="35">
        <f>+'JULIO 25'!M168+'AGOSTO 25'!N168+'SEPTIEMBRE 25'!M168</f>
        <v>0</v>
      </c>
      <c r="O168" s="36">
        <f t="shared" si="2"/>
        <v>869712.04999999993</v>
      </c>
    </row>
    <row r="169" spans="1:15" ht="15.6" x14ac:dyDescent="0.3">
      <c r="A169" s="37" t="s">
        <v>330</v>
      </c>
      <c r="B169" s="38" t="s">
        <v>331</v>
      </c>
      <c r="C169" s="35">
        <f>+'JULIO 25'!C169+'AGOSTO 25'!C169+'SEPTIEMBRE 25'!C169</f>
        <v>687314.66</v>
      </c>
      <c r="D169" s="35">
        <f>+'JULIO 25'!D169+'AGOSTO 25'!D169+'SEPTIEMBRE 25'!D169</f>
        <v>146119.29</v>
      </c>
      <c r="E169" s="35">
        <f>+'JULIO 25'!E169+'AGOSTO 25'!E169+'SEPTIEMBRE 25'!E169</f>
        <v>9209.36</v>
      </c>
      <c r="F169" s="35">
        <f>+'JULIO 25'!F169+'AGOSTO 25'!F169+'SEPTIEMBRE 25'!F169</f>
        <v>47697.21</v>
      </c>
      <c r="G169" s="35">
        <f>+'JULIO 25'!G169+'AGOSTO 25'!G169+'SEPTIEMBRE 25'!G169</f>
        <v>19429.27</v>
      </c>
      <c r="H169" s="35">
        <f>+'JULIO 25'!H169+'AGOSTO 25'!H169+'SEPTIEMBRE 25'!H169</f>
        <v>5260.74</v>
      </c>
      <c r="I169" s="35">
        <f>+'JULIO 25'!I169+'AGOSTO 25'!I169+'SEPTIEMBRE 25'!I169</f>
        <v>14565.03</v>
      </c>
      <c r="J169" s="35">
        <f>+'AGOSTO 25'!J169</f>
        <v>12.11</v>
      </c>
      <c r="K169" s="35">
        <f>'JULIO 25'!J169+'AGOSTO 25'!K169+'SEPTIEMBRE 25'!J169</f>
        <v>1655.37</v>
      </c>
      <c r="L169" s="35">
        <f>+'JULIO 25'!K169+'AGOSTO 25'!L169+'SEPTIEMBRE 25'!K169</f>
        <v>1287.93</v>
      </c>
      <c r="M169" s="35">
        <f>+'JULIO 25'!L169+'AGOSTO 25'!M169+'SEPTIEMBRE 25'!L169</f>
        <v>0</v>
      </c>
      <c r="N169" s="35">
        <f>+'JULIO 25'!M169+'AGOSTO 25'!N169+'SEPTIEMBRE 25'!M169</f>
        <v>0</v>
      </c>
      <c r="O169" s="36">
        <f t="shared" si="2"/>
        <v>932550.97000000009</v>
      </c>
    </row>
    <row r="170" spans="1:15" ht="15.6" x14ac:dyDescent="0.3">
      <c r="A170" s="37" t="s">
        <v>332</v>
      </c>
      <c r="B170" s="38" t="s">
        <v>333</v>
      </c>
      <c r="C170" s="35">
        <f>+'JULIO 25'!C170+'AGOSTO 25'!C170+'SEPTIEMBRE 25'!C170</f>
        <v>532287.39</v>
      </c>
      <c r="D170" s="35">
        <f>+'JULIO 25'!D170+'AGOSTO 25'!D170+'SEPTIEMBRE 25'!D170</f>
        <v>128118</v>
      </c>
      <c r="E170" s="35">
        <f>+'JULIO 25'!E170+'AGOSTO 25'!E170+'SEPTIEMBRE 25'!E170</f>
        <v>6978.34</v>
      </c>
      <c r="F170" s="35">
        <f>+'JULIO 25'!F170+'AGOSTO 25'!F170+'SEPTIEMBRE 25'!F170</f>
        <v>36601.49</v>
      </c>
      <c r="G170" s="35">
        <f>+'JULIO 25'!G170+'AGOSTO 25'!G170+'SEPTIEMBRE 25'!G170</f>
        <v>14876.15</v>
      </c>
      <c r="H170" s="35">
        <f>+'JULIO 25'!H170+'AGOSTO 25'!H170+'SEPTIEMBRE 25'!H170</f>
        <v>4056.6299999999997</v>
      </c>
      <c r="I170" s="35">
        <f>+'JULIO 25'!I170+'AGOSTO 25'!I170+'SEPTIEMBRE 25'!I170</f>
        <v>11051.07</v>
      </c>
      <c r="J170" s="35">
        <f>+'AGOSTO 25'!J170</f>
        <v>9.19</v>
      </c>
      <c r="K170" s="35">
        <f>'JULIO 25'!J170+'AGOSTO 25'!K170+'SEPTIEMBRE 25'!J170</f>
        <v>1236.1200000000001</v>
      </c>
      <c r="L170" s="35">
        <f>+'JULIO 25'!K170+'AGOSTO 25'!L170+'SEPTIEMBRE 25'!K170</f>
        <v>993.15</v>
      </c>
      <c r="M170" s="35">
        <f>+'JULIO 25'!L170+'AGOSTO 25'!M170+'SEPTIEMBRE 25'!L170</f>
        <v>0</v>
      </c>
      <c r="N170" s="35">
        <f>+'JULIO 25'!M170+'AGOSTO 25'!N170+'SEPTIEMBRE 25'!M170</f>
        <v>0</v>
      </c>
      <c r="O170" s="36">
        <f t="shared" si="2"/>
        <v>736207.52999999991</v>
      </c>
    </row>
    <row r="171" spans="1:15" ht="15.6" x14ac:dyDescent="0.3">
      <c r="A171" s="37" t="s">
        <v>334</v>
      </c>
      <c r="B171" s="38" t="s">
        <v>335</v>
      </c>
      <c r="C171" s="35">
        <f>+'JULIO 25'!C171+'AGOSTO 25'!C171+'SEPTIEMBRE 25'!C171</f>
        <v>462879.74</v>
      </c>
      <c r="D171" s="35">
        <f>+'JULIO 25'!D171+'AGOSTO 25'!D171+'SEPTIEMBRE 25'!D171</f>
        <v>272072.33999999997</v>
      </c>
      <c r="E171" s="35">
        <f>+'JULIO 25'!E171+'AGOSTO 25'!E171+'SEPTIEMBRE 25'!E171</f>
        <v>6438.8899999999994</v>
      </c>
      <c r="F171" s="35">
        <f>+'JULIO 25'!F171+'AGOSTO 25'!F171+'SEPTIEMBRE 25'!F171</f>
        <v>31155.55</v>
      </c>
      <c r="G171" s="35">
        <f>+'JULIO 25'!G171+'AGOSTO 25'!G171+'SEPTIEMBRE 25'!G171</f>
        <v>11351.42</v>
      </c>
      <c r="H171" s="35">
        <f>+'JULIO 25'!H171+'AGOSTO 25'!H171+'SEPTIEMBRE 25'!H171</f>
        <v>3331.0000000000005</v>
      </c>
      <c r="I171" s="35">
        <f>+'JULIO 25'!I171+'AGOSTO 25'!I171+'SEPTIEMBRE 25'!I171</f>
        <v>8413.56</v>
      </c>
      <c r="J171" s="35">
        <f>+'AGOSTO 25'!J171</f>
        <v>7</v>
      </c>
      <c r="K171" s="35">
        <f>'JULIO 25'!J171+'AGOSTO 25'!K171+'SEPTIEMBRE 25'!J171</f>
        <v>1218.03</v>
      </c>
      <c r="L171" s="35">
        <f>+'JULIO 25'!K171+'AGOSTO 25'!L171+'SEPTIEMBRE 25'!K171</f>
        <v>743.98</v>
      </c>
      <c r="M171" s="35">
        <f>+'JULIO 25'!L171+'AGOSTO 25'!M171+'SEPTIEMBRE 25'!L171</f>
        <v>54101</v>
      </c>
      <c r="N171" s="35">
        <f>+'JULIO 25'!M171+'AGOSTO 25'!N171+'SEPTIEMBRE 25'!M171</f>
        <v>0</v>
      </c>
      <c r="O171" s="36">
        <f t="shared" si="2"/>
        <v>851712.51000000013</v>
      </c>
    </row>
    <row r="172" spans="1:15" ht="15.6" x14ac:dyDescent="0.3">
      <c r="A172" s="37" t="s">
        <v>336</v>
      </c>
      <c r="B172" s="38" t="s">
        <v>337</v>
      </c>
      <c r="C172" s="35">
        <f>+'JULIO 25'!C172+'AGOSTO 25'!C172+'SEPTIEMBRE 25'!C172</f>
        <v>714566.54</v>
      </c>
      <c r="D172" s="35">
        <f>+'JULIO 25'!D172+'AGOSTO 25'!D172+'SEPTIEMBRE 25'!D172</f>
        <v>149507.40000000002</v>
      </c>
      <c r="E172" s="35">
        <f>+'JULIO 25'!E172+'AGOSTO 25'!E172+'SEPTIEMBRE 25'!E172</f>
        <v>9298.5299999999988</v>
      </c>
      <c r="F172" s="35">
        <f>+'JULIO 25'!F172+'AGOSTO 25'!F172+'SEPTIEMBRE 25'!F172</f>
        <v>49574.19</v>
      </c>
      <c r="G172" s="35">
        <f>+'JULIO 25'!G172+'AGOSTO 25'!G172+'SEPTIEMBRE 25'!G172</f>
        <v>20668.010000000002</v>
      </c>
      <c r="H172" s="35">
        <f>+'JULIO 25'!H172+'AGOSTO 25'!H172+'SEPTIEMBRE 25'!H172</f>
        <v>5541.52</v>
      </c>
      <c r="I172" s="35">
        <f>+'JULIO 25'!I172+'AGOSTO 25'!I172+'SEPTIEMBRE 25'!I172</f>
        <v>15502</v>
      </c>
      <c r="J172" s="35">
        <f>+'AGOSTO 25'!J172</f>
        <v>12.89</v>
      </c>
      <c r="K172" s="35">
        <f>'JULIO 25'!J172+'AGOSTO 25'!K172+'SEPTIEMBRE 25'!J172</f>
        <v>1663.7400000000002</v>
      </c>
      <c r="L172" s="35">
        <f>+'JULIO 25'!K172+'AGOSTO 25'!L172+'SEPTIEMBRE 25'!K172</f>
        <v>1386.26</v>
      </c>
      <c r="M172" s="35">
        <f>+'JULIO 25'!L172+'AGOSTO 25'!M172+'SEPTIEMBRE 25'!L172</f>
        <v>48997</v>
      </c>
      <c r="N172" s="35">
        <f>+'JULIO 25'!M172+'AGOSTO 25'!N172+'SEPTIEMBRE 25'!M172</f>
        <v>0</v>
      </c>
      <c r="O172" s="36">
        <f t="shared" si="2"/>
        <v>1016718.0800000002</v>
      </c>
    </row>
    <row r="173" spans="1:15" ht="15.6" x14ac:dyDescent="0.3">
      <c r="A173" s="37" t="s">
        <v>338</v>
      </c>
      <c r="B173" s="38" t="s">
        <v>339</v>
      </c>
      <c r="C173" s="35">
        <f>+'JULIO 25'!C173+'AGOSTO 25'!C173+'SEPTIEMBRE 25'!C173</f>
        <v>518314.89</v>
      </c>
      <c r="D173" s="35">
        <f>+'JULIO 25'!D173+'AGOSTO 25'!D173+'SEPTIEMBRE 25'!D173</f>
        <v>350875.53</v>
      </c>
      <c r="E173" s="35">
        <f>+'JULIO 25'!E173+'AGOSTO 25'!E173+'SEPTIEMBRE 25'!E173</f>
        <v>6976.8499999999995</v>
      </c>
      <c r="F173" s="35">
        <f>+'JULIO 25'!F173+'AGOSTO 25'!F173+'SEPTIEMBRE 25'!F173</f>
        <v>35558.5</v>
      </c>
      <c r="G173" s="35">
        <f>+'JULIO 25'!G173+'AGOSTO 25'!G173+'SEPTIEMBRE 25'!G173</f>
        <v>11654.77</v>
      </c>
      <c r="H173" s="35">
        <f>+'JULIO 25'!H173+'AGOSTO 25'!H173+'SEPTIEMBRE 25'!H173</f>
        <v>3890.2099999999996</v>
      </c>
      <c r="I173" s="35">
        <f>+'JULIO 25'!I173+'AGOSTO 25'!I173+'SEPTIEMBRE 25'!I173</f>
        <v>9466.69</v>
      </c>
      <c r="J173" s="35">
        <f>+'AGOSTO 25'!J173</f>
        <v>7.87</v>
      </c>
      <c r="K173" s="35">
        <f>'JULIO 25'!J173+'AGOSTO 25'!K173+'SEPTIEMBRE 25'!J173</f>
        <v>1248.96</v>
      </c>
      <c r="L173" s="35">
        <f>+'JULIO 25'!K173+'AGOSTO 25'!L173+'SEPTIEMBRE 25'!K173</f>
        <v>928.56</v>
      </c>
      <c r="M173" s="35">
        <f>+'JULIO 25'!L173+'AGOSTO 25'!M173+'SEPTIEMBRE 25'!L173</f>
        <v>0</v>
      </c>
      <c r="N173" s="35">
        <f>+'JULIO 25'!M173+'AGOSTO 25'!N173+'SEPTIEMBRE 25'!M173</f>
        <v>0</v>
      </c>
      <c r="O173" s="36">
        <f t="shared" si="2"/>
        <v>938922.83</v>
      </c>
    </row>
    <row r="174" spans="1:15" ht="15.6" x14ac:dyDescent="0.3">
      <c r="A174" s="37" t="s">
        <v>340</v>
      </c>
      <c r="B174" s="38" t="s">
        <v>341</v>
      </c>
      <c r="C174" s="35">
        <f>+'JULIO 25'!C174+'AGOSTO 25'!C174+'SEPTIEMBRE 25'!C174</f>
        <v>2766090.96</v>
      </c>
      <c r="D174" s="35">
        <f>+'JULIO 25'!D174+'AGOSTO 25'!D174+'SEPTIEMBRE 25'!D174</f>
        <v>748350.24</v>
      </c>
      <c r="E174" s="35">
        <f>+'JULIO 25'!E174+'AGOSTO 25'!E174+'SEPTIEMBRE 25'!E174</f>
        <v>32152.6</v>
      </c>
      <c r="F174" s="35">
        <f>+'JULIO 25'!F174+'AGOSTO 25'!F174+'SEPTIEMBRE 25'!F174</f>
        <v>210722.98000000004</v>
      </c>
      <c r="G174" s="35">
        <f>+'JULIO 25'!G174+'AGOSTO 25'!G174+'SEPTIEMBRE 25'!G174</f>
        <v>79928.850000000006</v>
      </c>
      <c r="H174" s="35">
        <f>+'JULIO 25'!H174+'AGOSTO 25'!H174+'SEPTIEMBRE 25'!H174</f>
        <v>25373.18</v>
      </c>
      <c r="I174" s="35">
        <f>+'JULIO 25'!I174+'AGOSTO 25'!I174+'SEPTIEMBRE 25'!I174</f>
        <v>71475.33</v>
      </c>
      <c r="J174" s="35">
        <f>+'AGOSTO 25'!J174</f>
        <v>59.43</v>
      </c>
      <c r="K174" s="35">
        <f>'JULIO 25'!J174+'AGOSTO 25'!K174+'SEPTIEMBRE 25'!J174</f>
        <v>4561.9800000000005</v>
      </c>
      <c r="L174" s="35">
        <f>+'JULIO 25'!K174+'AGOSTO 25'!L174+'SEPTIEMBRE 25'!K174</f>
        <v>7633.06</v>
      </c>
      <c r="M174" s="35">
        <f>+'JULIO 25'!L174+'AGOSTO 25'!M174+'SEPTIEMBRE 25'!L174</f>
        <v>145384</v>
      </c>
      <c r="N174" s="35">
        <f>+'JULIO 25'!M174+'AGOSTO 25'!N174+'SEPTIEMBRE 25'!M174</f>
        <v>0</v>
      </c>
      <c r="O174" s="36">
        <f t="shared" si="2"/>
        <v>4091732.6100000008</v>
      </c>
    </row>
    <row r="175" spans="1:15" ht="15.6" x14ac:dyDescent="0.3">
      <c r="A175" s="37" t="s">
        <v>342</v>
      </c>
      <c r="B175" s="38" t="s">
        <v>343</v>
      </c>
      <c r="C175" s="35">
        <f>+'JULIO 25'!C175+'AGOSTO 25'!C175+'SEPTIEMBRE 25'!C175</f>
        <v>564126.82000000007</v>
      </c>
      <c r="D175" s="35">
        <f>+'JULIO 25'!D175+'AGOSTO 25'!D175+'SEPTIEMBRE 25'!D175</f>
        <v>215521.93</v>
      </c>
      <c r="E175" s="35">
        <f>+'JULIO 25'!E175+'AGOSTO 25'!E175+'SEPTIEMBRE 25'!E175</f>
        <v>7453.0199999999995</v>
      </c>
      <c r="F175" s="35">
        <f>+'JULIO 25'!F175+'AGOSTO 25'!F175+'SEPTIEMBRE 25'!F175</f>
        <v>39056.980000000003</v>
      </c>
      <c r="G175" s="35">
        <f>+'JULIO 25'!G175+'AGOSTO 25'!G175+'SEPTIEMBRE 25'!G175</f>
        <v>15516.52</v>
      </c>
      <c r="H175" s="35">
        <f>+'JULIO 25'!H175+'AGOSTO 25'!H175+'SEPTIEMBRE 25'!H175</f>
        <v>4331.1000000000004</v>
      </c>
      <c r="I175" s="35">
        <f>+'JULIO 25'!I175+'AGOSTO 25'!I175+'SEPTIEMBRE 25'!I175</f>
        <v>11723.130000000001</v>
      </c>
      <c r="J175" s="35">
        <f>+'AGOSTO 25'!J175</f>
        <v>9.75</v>
      </c>
      <c r="K175" s="35">
        <f>'JULIO 25'!J175+'AGOSTO 25'!K175+'SEPTIEMBRE 25'!J175</f>
        <v>1331.07</v>
      </c>
      <c r="L175" s="35">
        <f>+'JULIO 25'!K175+'AGOSTO 25'!L175+'SEPTIEMBRE 25'!K175</f>
        <v>1067.03</v>
      </c>
      <c r="M175" s="35">
        <f>+'JULIO 25'!L175+'AGOSTO 25'!M175+'SEPTIEMBRE 25'!L175</f>
        <v>35306</v>
      </c>
      <c r="N175" s="35">
        <f>+'JULIO 25'!M175+'AGOSTO 25'!N175+'SEPTIEMBRE 25'!M175</f>
        <v>0</v>
      </c>
      <c r="O175" s="36">
        <f t="shared" si="2"/>
        <v>895443.35</v>
      </c>
    </row>
    <row r="176" spans="1:15" ht="15.6" x14ac:dyDescent="0.3">
      <c r="A176" s="37" t="s">
        <v>344</v>
      </c>
      <c r="B176" s="38" t="s">
        <v>345</v>
      </c>
      <c r="C176" s="35">
        <f>+'JULIO 25'!C176+'AGOSTO 25'!C176+'SEPTIEMBRE 25'!C176</f>
        <v>336190.9</v>
      </c>
      <c r="D176" s="35">
        <f>+'JULIO 25'!D176+'AGOSTO 25'!D176+'SEPTIEMBRE 25'!D176</f>
        <v>114418.79999999999</v>
      </c>
      <c r="E176" s="35">
        <f>+'JULIO 25'!E176+'AGOSTO 25'!E176+'SEPTIEMBRE 25'!E176</f>
        <v>4982.24</v>
      </c>
      <c r="F176" s="35">
        <f>+'JULIO 25'!F176+'AGOSTO 25'!F176+'SEPTIEMBRE 25'!F176</f>
        <v>22097.999999999996</v>
      </c>
      <c r="G176" s="35">
        <f>+'JULIO 25'!G176+'AGOSTO 25'!G176+'SEPTIEMBRE 25'!G176</f>
        <v>6735.22</v>
      </c>
      <c r="H176" s="35">
        <f>+'JULIO 25'!H176+'AGOSTO 25'!H176+'SEPTIEMBRE 25'!H176</f>
        <v>2257.38</v>
      </c>
      <c r="I176" s="35">
        <f>+'JULIO 25'!I176+'AGOSTO 25'!I176+'SEPTIEMBRE 25'!I176</f>
        <v>5004.3899999999994</v>
      </c>
      <c r="J176" s="35">
        <f>+'AGOSTO 25'!J176</f>
        <v>4.16</v>
      </c>
      <c r="K176" s="35">
        <f>'JULIO 25'!J176+'AGOSTO 25'!K176+'SEPTIEMBRE 25'!J176</f>
        <v>987.21</v>
      </c>
      <c r="L176" s="35">
        <f>+'JULIO 25'!K176+'AGOSTO 25'!L176+'SEPTIEMBRE 25'!K176</f>
        <v>442.52000000000004</v>
      </c>
      <c r="M176" s="35">
        <f>+'JULIO 25'!L176+'AGOSTO 25'!M176+'SEPTIEMBRE 25'!L176</f>
        <v>29058</v>
      </c>
      <c r="N176" s="35">
        <f>+'JULIO 25'!M176+'AGOSTO 25'!N176+'SEPTIEMBRE 25'!M176</f>
        <v>0</v>
      </c>
      <c r="O176" s="36">
        <f t="shared" si="2"/>
        <v>522178.82</v>
      </c>
    </row>
    <row r="177" spans="1:15" ht="15.6" x14ac:dyDescent="0.3">
      <c r="A177" s="37" t="s">
        <v>346</v>
      </c>
      <c r="B177" s="38" t="s">
        <v>347</v>
      </c>
      <c r="C177" s="35">
        <f>+'JULIO 25'!C177+'AGOSTO 25'!C177+'SEPTIEMBRE 25'!C177</f>
        <v>997944.85</v>
      </c>
      <c r="D177" s="35">
        <f>+'JULIO 25'!D177+'AGOSTO 25'!D177+'SEPTIEMBRE 25'!D177</f>
        <v>277590.69</v>
      </c>
      <c r="E177" s="35">
        <f>+'JULIO 25'!E177+'AGOSTO 25'!E177+'SEPTIEMBRE 25'!E177</f>
        <v>13082.609999999999</v>
      </c>
      <c r="F177" s="35">
        <f>+'JULIO 25'!F177+'AGOSTO 25'!F177+'SEPTIEMBRE 25'!F177</f>
        <v>70264.039999999994</v>
      </c>
      <c r="G177" s="35">
        <f>+'JULIO 25'!G177+'AGOSTO 25'!G177+'SEPTIEMBRE 25'!G177</f>
        <v>32441.360000000001</v>
      </c>
      <c r="H177" s="35">
        <f>+'JULIO 25'!H177+'AGOSTO 25'!H177+'SEPTIEMBRE 25'!H177</f>
        <v>7870.5</v>
      </c>
      <c r="I177" s="35">
        <f>+'JULIO 25'!I177+'AGOSTO 25'!I177+'SEPTIEMBRE 25'!I177</f>
        <v>22679.829999999998</v>
      </c>
      <c r="J177" s="35">
        <f>+'AGOSTO 25'!J177</f>
        <v>18.86</v>
      </c>
      <c r="K177" s="35">
        <f>'JULIO 25'!J177+'AGOSTO 25'!K177+'SEPTIEMBRE 25'!J177</f>
        <v>2278.89</v>
      </c>
      <c r="L177" s="35">
        <f>+'JULIO 25'!K177+'AGOSTO 25'!L177+'SEPTIEMBRE 25'!K177</f>
        <v>2005.49</v>
      </c>
      <c r="M177" s="35">
        <f>+'JULIO 25'!L177+'AGOSTO 25'!M177+'SEPTIEMBRE 25'!L177</f>
        <v>0</v>
      </c>
      <c r="N177" s="35">
        <f>+'JULIO 25'!M177+'AGOSTO 25'!N177+'SEPTIEMBRE 25'!M177</f>
        <v>0</v>
      </c>
      <c r="O177" s="36">
        <f t="shared" si="2"/>
        <v>1426177.1200000003</v>
      </c>
    </row>
    <row r="178" spans="1:15" ht="15.6" x14ac:dyDescent="0.3">
      <c r="A178" s="37" t="s">
        <v>348</v>
      </c>
      <c r="B178" s="38" t="s">
        <v>349</v>
      </c>
      <c r="C178" s="35">
        <f>+'JULIO 25'!C178+'AGOSTO 25'!C178+'SEPTIEMBRE 25'!C178</f>
        <v>1109031.42</v>
      </c>
      <c r="D178" s="35">
        <f>+'JULIO 25'!D178+'AGOSTO 25'!D178+'SEPTIEMBRE 25'!D178</f>
        <v>425154.83</v>
      </c>
      <c r="E178" s="35">
        <f>+'JULIO 25'!E178+'AGOSTO 25'!E178+'SEPTIEMBRE 25'!E178</f>
        <v>13289.07</v>
      </c>
      <c r="F178" s="35">
        <f>+'JULIO 25'!F178+'AGOSTO 25'!F178+'SEPTIEMBRE 25'!F178</f>
        <v>71210.84</v>
      </c>
      <c r="G178" s="35">
        <f>+'JULIO 25'!G178+'AGOSTO 25'!G178+'SEPTIEMBRE 25'!G178</f>
        <v>27642.11</v>
      </c>
      <c r="H178" s="35">
        <f>+'JULIO 25'!H178+'AGOSTO 25'!H178+'SEPTIEMBRE 25'!H178</f>
        <v>7954.9600000000009</v>
      </c>
      <c r="I178" s="35">
        <f>+'JULIO 25'!I178+'AGOSTO 25'!I178+'SEPTIEMBRE 25'!I178</f>
        <v>20202.510000000002</v>
      </c>
      <c r="J178" s="35">
        <f>+'AGOSTO 25'!J178</f>
        <v>16.8</v>
      </c>
      <c r="K178" s="35">
        <f>'JULIO 25'!J178+'AGOSTO 25'!K178+'SEPTIEMBRE 25'!J178</f>
        <v>2348.61</v>
      </c>
      <c r="L178" s="35">
        <f>+'JULIO 25'!K178+'AGOSTO 25'!L178+'SEPTIEMBRE 25'!K178</f>
        <v>1840.94</v>
      </c>
      <c r="M178" s="35">
        <f>+'JULIO 25'!L178+'AGOSTO 25'!M178+'SEPTIEMBRE 25'!L178</f>
        <v>0</v>
      </c>
      <c r="N178" s="35">
        <f>+'JULIO 25'!M178+'AGOSTO 25'!N178+'SEPTIEMBRE 25'!M178</f>
        <v>0</v>
      </c>
      <c r="O178" s="36">
        <f t="shared" si="2"/>
        <v>1678692.0900000003</v>
      </c>
    </row>
    <row r="179" spans="1:15" ht="15.6" x14ac:dyDescent="0.3">
      <c r="A179" s="37" t="s">
        <v>350</v>
      </c>
      <c r="B179" s="38" t="s">
        <v>351</v>
      </c>
      <c r="C179" s="35">
        <f>+'JULIO 25'!C179+'AGOSTO 25'!C179+'SEPTIEMBRE 25'!C179</f>
        <v>3917155.1399999997</v>
      </c>
      <c r="D179" s="35">
        <f>+'JULIO 25'!D179+'AGOSTO 25'!D179+'SEPTIEMBRE 25'!D179</f>
        <v>1521862.99</v>
      </c>
      <c r="E179" s="35">
        <f>+'JULIO 25'!E179+'AGOSTO 25'!E179+'SEPTIEMBRE 25'!E179</f>
        <v>46106.44</v>
      </c>
      <c r="F179" s="35">
        <f>+'JULIO 25'!F179+'AGOSTO 25'!F179+'SEPTIEMBRE 25'!F179</f>
        <v>289339.65999999997</v>
      </c>
      <c r="G179" s="35">
        <f>+'JULIO 25'!G179+'AGOSTO 25'!G179+'SEPTIEMBRE 25'!G179</f>
        <v>143447.31</v>
      </c>
      <c r="H179" s="35">
        <f>+'JULIO 25'!H179+'AGOSTO 25'!H179+'SEPTIEMBRE 25'!H179</f>
        <v>34379.199999999997</v>
      </c>
      <c r="I179" s="35">
        <f>+'JULIO 25'!I179+'AGOSTO 25'!I179+'SEPTIEMBRE 25'!I179</f>
        <v>103366.34</v>
      </c>
      <c r="J179" s="35">
        <f>+'AGOSTO 25'!J179</f>
        <v>85.95</v>
      </c>
      <c r="K179" s="35">
        <f>'JULIO 25'!J179+'AGOSTO 25'!K179+'SEPTIEMBRE 25'!J179</f>
        <v>7095.4500000000007</v>
      </c>
      <c r="L179" s="35">
        <f>+'JULIO 25'!K179+'AGOSTO 25'!L179+'SEPTIEMBRE 25'!K179</f>
        <v>9940.7200000000012</v>
      </c>
      <c r="M179" s="35">
        <f>+'JULIO 25'!L179+'AGOSTO 25'!M179+'SEPTIEMBRE 25'!L179</f>
        <v>0</v>
      </c>
      <c r="N179" s="35">
        <f>+'JULIO 25'!M179+'AGOSTO 25'!N179+'SEPTIEMBRE 25'!M179</f>
        <v>0</v>
      </c>
      <c r="O179" s="36">
        <f t="shared" si="2"/>
        <v>6072779.2000000002</v>
      </c>
    </row>
    <row r="180" spans="1:15" ht="15.6" x14ac:dyDescent="0.3">
      <c r="A180" s="37" t="s">
        <v>352</v>
      </c>
      <c r="B180" s="38" t="s">
        <v>353</v>
      </c>
      <c r="C180" s="35">
        <f>+'JULIO 25'!C180+'AGOSTO 25'!C180+'SEPTIEMBRE 25'!C180</f>
        <v>191672.81</v>
      </c>
      <c r="D180" s="35">
        <f>+'JULIO 25'!D180+'AGOSTO 25'!D180+'SEPTIEMBRE 25'!D180</f>
        <v>79361.989999999991</v>
      </c>
      <c r="E180" s="35">
        <f>+'JULIO 25'!E180+'AGOSTO 25'!E180+'SEPTIEMBRE 25'!E180</f>
        <v>2722.2799999999997</v>
      </c>
      <c r="F180" s="35">
        <f>+'JULIO 25'!F180+'AGOSTO 25'!F180+'SEPTIEMBRE 25'!F180</f>
        <v>13380.86</v>
      </c>
      <c r="G180" s="35">
        <f>+'JULIO 25'!G180+'AGOSTO 25'!G180+'SEPTIEMBRE 25'!G180</f>
        <v>2859.62</v>
      </c>
      <c r="H180" s="35">
        <f>+'JULIO 25'!H180+'AGOSTO 25'!H180+'SEPTIEMBRE 25'!H180</f>
        <v>1440.5700000000002</v>
      </c>
      <c r="I180" s="35">
        <f>+'JULIO 25'!I180+'AGOSTO 25'!I180+'SEPTIEMBRE 25'!I180</f>
        <v>2889.57</v>
      </c>
      <c r="J180" s="35">
        <f>+'AGOSTO 25'!J180</f>
        <v>2.4</v>
      </c>
      <c r="K180" s="35">
        <f>'JULIO 25'!J180+'AGOSTO 25'!K180+'SEPTIEMBRE 25'!J180</f>
        <v>497.46</v>
      </c>
      <c r="L180" s="35">
        <f>+'JULIO 25'!K180+'AGOSTO 25'!L180+'SEPTIEMBRE 25'!K180</f>
        <v>339.54999999999995</v>
      </c>
      <c r="M180" s="35">
        <f>+'JULIO 25'!L180+'AGOSTO 25'!M180+'SEPTIEMBRE 25'!L180</f>
        <v>4773</v>
      </c>
      <c r="N180" s="35">
        <f>+'JULIO 25'!M180+'AGOSTO 25'!N180+'SEPTIEMBRE 25'!M180</f>
        <v>0</v>
      </c>
      <c r="O180" s="36">
        <f t="shared" si="2"/>
        <v>299940.11000000004</v>
      </c>
    </row>
    <row r="181" spans="1:15" ht="15.6" x14ac:dyDescent="0.3">
      <c r="A181" s="37" t="s">
        <v>354</v>
      </c>
      <c r="B181" s="38" t="s">
        <v>355</v>
      </c>
      <c r="C181" s="35">
        <f>+'JULIO 25'!C181+'AGOSTO 25'!C181+'SEPTIEMBRE 25'!C181</f>
        <v>465079.63</v>
      </c>
      <c r="D181" s="35">
        <f>+'JULIO 25'!D181+'AGOSTO 25'!D181+'SEPTIEMBRE 25'!D181</f>
        <v>204418.83999999997</v>
      </c>
      <c r="E181" s="35">
        <f>+'JULIO 25'!E181+'AGOSTO 25'!E181+'SEPTIEMBRE 25'!E181</f>
        <v>6008.62</v>
      </c>
      <c r="F181" s="35">
        <f>+'JULIO 25'!F181+'AGOSTO 25'!F181+'SEPTIEMBRE 25'!F181</f>
        <v>31216.839999999997</v>
      </c>
      <c r="G181" s="35">
        <f>+'JULIO 25'!G181+'AGOSTO 25'!G181+'SEPTIEMBRE 25'!G181</f>
        <v>10290.560000000001</v>
      </c>
      <c r="H181" s="35">
        <f>+'JULIO 25'!H181+'AGOSTO 25'!H181+'SEPTIEMBRE 25'!H181</f>
        <v>3451.54</v>
      </c>
      <c r="I181" s="35">
        <f>+'JULIO 25'!I181+'AGOSTO 25'!I181+'SEPTIEMBRE 25'!I181</f>
        <v>8413.83</v>
      </c>
      <c r="J181" s="35">
        <f>+'AGOSTO 25'!J181</f>
        <v>7</v>
      </c>
      <c r="K181" s="35">
        <f>'JULIO 25'!J181+'AGOSTO 25'!K181+'SEPTIEMBRE 25'!J181</f>
        <v>1113.3600000000001</v>
      </c>
      <c r="L181" s="35">
        <f>+'JULIO 25'!K181+'AGOSTO 25'!L181+'SEPTIEMBRE 25'!K181</f>
        <v>819.52</v>
      </c>
      <c r="M181" s="35">
        <f>+'JULIO 25'!L181+'AGOSTO 25'!M181+'SEPTIEMBRE 25'!L181</f>
        <v>23601</v>
      </c>
      <c r="N181" s="35">
        <f>+'JULIO 25'!M181+'AGOSTO 25'!N181+'SEPTIEMBRE 25'!M181</f>
        <v>0</v>
      </c>
      <c r="O181" s="36">
        <f t="shared" si="2"/>
        <v>754420.74</v>
      </c>
    </row>
    <row r="182" spans="1:15" ht="15.6" x14ac:dyDescent="0.3">
      <c r="A182" s="37" t="s">
        <v>356</v>
      </c>
      <c r="B182" s="38" t="s">
        <v>357</v>
      </c>
      <c r="C182" s="35">
        <f>+'JULIO 25'!C182+'AGOSTO 25'!C182+'SEPTIEMBRE 25'!C182</f>
        <v>1071110.9500000002</v>
      </c>
      <c r="D182" s="35">
        <f>+'JULIO 25'!D182+'AGOSTO 25'!D182+'SEPTIEMBRE 25'!D182</f>
        <v>439547.16000000003</v>
      </c>
      <c r="E182" s="35">
        <f>+'JULIO 25'!E182+'AGOSTO 25'!E182+'SEPTIEMBRE 25'!E182</f>
        <v>11702.25</v>
      </c>
      <c r="F182" s="35">
        <f>+'JULIO 25'!F182+'AGOSTO 25'!F182+'SEPTIEMBRE 25'!F182</f>
        <v>81243.670000000013</v>
      </c>
      <c r="G182" s="35">
        <f>+'JULIO 25'!G182+'AGOSTO 25'!G182+'SEPTIEMBRE 25'!G182</f>
        <v>31659.890000000003</v>
      </c>
      <c r="H182" s="35">
        <f>+'JULIO 25'!H182+'AGOSTO 25'!H182+'SEPTIEMBRE 25'!H182</f>
        <v>9958.1400000000012</v>
      </c>
      <c r="I182" s="35">
        <f>+'JULIO 25'!I182+'AGOSTO 25'!I182+'SEPTIEMBRE 25'!I182</f>
        <v>28708.12</v>
      </c>
      <c r="J182" s="35">
        <f>+'AGOSTO 25'!J182</f>
        <v>23.87</v>
      </c>
      <c r="K182" s="35">
        <f>'JULIO 25'!J182+'AGOSTO 25'!K182+'SEPTIEMBRE 25'!J182</f>
        <v>1575.33</v>
      </c>
      <c r="L182" s="35">
        <f>+'JULIO 25'!K182+'AGOSTO 25'!L182+'SEPTIEMBRE 25'!K182</f>
        <v>3052.41</v>
      </c>
      <c r="M182" s="35">
        <f>+'JULIO 25'!L182+'AGOSTO 25'!M182+'SEPTIEMBRE 25'!L182</f>
        <v>0</v>
      </c>
      <c r="N182" s="35">
        <f>+'JULIO 25'!M182+'AGOSTO 25'!N182+'SEPTIEMBRE 25'!M182</f>
        <v>0</v>
      </c>
      <c r="O182" s="36">
        <f t="shared" si="2"/>
        <v>1678581.7900000003</v>
      </c>
    </row>
    <row r="183" spans="1:15" ht="15.6" x14ac:dyDescent="0.3">
      <c r="A183" s="37" t="s">
        <v>358</v>
      </c>
      <c r="B183" s="38" t="s">
        <v>359</v>
      </c>
      <c r="C183" s="35">
        <f>+'JULIO 25'!C183+'AGOSTO 25'!C183+'SEPTIEMBRE 25'!C183</f>
        <v>465768.54000000004</v>
      </c>
      <c r="D183" s="35">
        <f>+'JULIO 25'!D183+'AGOSTO 25'!D183+'SEPTIEMBRE 25'!D183</f>
        <v>178977.87</v>
      </c>
      <c r="E183" s="35">
        <f>+'JULIO 25'!E183+'AGOSTO 25'!E183+'SEPTIEMBRE 25'!E183</f>
        <v>6631.84</v>
      </c>
      <c r="F183" s="35">
        <f>+'JULIO 25'!F183+'AGOSTO 25'!F183+'SEPTIEMBRE 25'!F183</f>
        <v>30775.269999999997</v>
      </c>
      <c r="G183" s="35">
        <f>+'JULIO 25'!G183+'AGOSTO 25'!G183+'SEPTIEMBRE 25'!G183</f>
        <v>10136.120000000001</v>
      </c>
      <c r="H183" s="35">
        <f>+'JULIO 25'!H183+'AGOSTO 25'!H183+'SEPTIEMBRE 25'!H183</f>
        <v>3223.49</v>
      </c>
      <c r="I183" s="35">
        <f>+'JULIO 25'!I183+'AGOSTO 25'!I183+'SEPTIEMBRE 25'!I183</f>
        <v>7607.08</v>
      </c>
      <c r="J183" s="35">
        <f>+'AGOSTO 25'!J183</f>
        <v>6.33</v>
      </c>
      <c r="K183" s="35">
        <f>'JULIO 25'!J183+'AGOSTO 25'!K183+'SEPTIEMBRE 25'!J183</f>
        <v>1298.19</v>
      </c>
      <c r="L183" s="35">
        <f>+'JULIO 25'!K183+'AGOSTO 25'!L183+'SEPTIEMBRE 25'!K183</f>
        <v>673.82</v>
      </c>
      <c r="M183" s="35">
        <f>+'JULIO 25'!L183+'AGOSTO 25'!M183+'SEPTIEMBRE 25'!L183</f>
        <v>11088</v>
      </c>
      <c r="N183" s="35">
        <f>+'JULIO 25'!M183+'AGOSTO 25'!N183+'SEPTIEMBRE 25'!M183</f>
        <v>0</v>
      </c>
      <c r="O183" s="36">
        <f t="shared" si="2"/>
        <v>716186.54999999981</v>
      </c>
    </row>
    <row r="184" spans="1:15" ht="30" x14ac:dyDescent="0.3">
      <c r="A184" s="37" t="s">
        <v>360</v>
      </c>
      <c r="B184" s="38" t="s">
        <v>361</v>
      </c>
      <c r="C184" s="35">
        <f>+'JULIO 25'!C184+'AGOSTO 25'!C184+'SEPTIEMBRE 25'!C184</f>
        <v>836766.22</v>
      </c>
      <c r="D184" s="35">
        <f>+'JULIO 25'!D184+'AGOSTO 25'!D184+'SEPTIEMBRE 25'!D184</f>
        <v>244444.38</v>
      </c>
      <c r="E184" s="35">
        <f>+'JULIO 25'!E184+'AGOSTO 25'!E184+'SEPTIEMBRE 25'!E184</f>
        <v>11408.9</v>
      </c>
      <c r="F184" s="35">
        <f>+'JULIO 25'!F184+'AGOSTO 25'!F184+'SEPTIEMBRE 25'!F184</f>
        <v>55086.259999999995</v>
      </c>
      <c r="G184" s="35">
        <f>+'JULIO 25'!G184+'AGOSTO 25'!G184+'SEPTIEMBRE 25'!G184</f>
        <v>19526.68</v>
      </c>
      <c r="H184" s="35">
        <f>+'JULIO 25'!H184+'AGOSTO 25'!H184+'SEPTIEMBRE 25'!H184</f>
        <v>5903.84</v>
      </c>
      <c r="I184" s="35">
        <f>+'JULIO 25'!I184+'AGOSTO 25'!I184+'SEPTIEMBRE 25'!I184</f>
        <v>14538.35</v>
      </c>
      <c r="J184" s="35">
        <f>+'AGOSTO 25'!J184</f>
        <v>12.09</v>
      </c>
      <c r="K184" s="35">
        <f>'JULIO 25'!J184+'AGOSTO 25'!K184+'SEPTIEMBRE 25'!J184</f>
        <v>2284.14</v>
      </c>
      <c r="L184" s="35">
        <f>+'JULIO 25'!K184+'AGOSTO 25'!L184+'SEPTIEMBRE 25'!K184</f>
        <v>1285.57</v>
      </c>
      <c r="M184" s="35">
        <f>+'JULIO 25'!L184+'AGOSTO 25'!M184+'SEPTIEMBRE 25'!L184</f>
        <v>0</v>
      </c>
      <c r="N184" s="35">
        <f>+'JULIO 25'!M184+'AGOSTO 25'!N184+'SEPTIEMBRE 25'!M184</f>
        <v>0</v>
      </c>
      <c r="O184" s="36">
        <f t="shared" si="2"/>
        <v>1191256.4300000002</v>
      </c>
    </row>
    <row r="185" spans="1:15" ht="15.6" x14ac:dyDescent="0.3">
      <c r="A185" s="37" t="s">
        <v>362</v>
      </c>
      <c r="B185" s="38" t="s">
        <v>363</v>
      </c>
      <c r="C185" s="35">
        <f>+'JULIO 25'!C185+'AGOSTO 25'!C185+'SEPTIEMBRE 25'!C185</f>
        <v>2514627.13</v>
      </c>
      <c r="D185" s="35">
        <f>+'JULIO 25'!D185+'AGOSTO 25'!D185+'SEPTIEMBRE 25'!D185</f>
        <v>667675.84000000008</v>
      </c>
      <c r="E185" s="35">
        <f>+'JULIO 25'!E185+'AGOSTO 25'!E185+'SEPTIEMBRE 25'!E185</f>
        <v>29145.030000000002</v>
      </c>
      <c r="F185" s="35">
        <f>+'JULIO 25'!F185+'AGOSTO 25'!F185+'SEPTIEMBRE 25'!F185</f>
        <v>193717.56000000003</v>
      </c>
      <c r="G185" s="35">
        <f>+'JULIO 25'!G185+'AGOSTO 25'!G185+'SEPTIEMBRE 25'!G185</f>
        <v>72763.61</v>
      </c>
      <c r="H185" s="35">
        <f>+'JULIO 25'!H185+'AGOSTO 25'!H185+'SEPTIEMBRE 25'!H185</f>
        <v>23456.5</v>
      </c>
      <c r="I185" s="35">
        <f>+'JULIO 25'!I185+'AGOSTO 25'!I185+'SEPTIEMBRE 25'!I185</f>
        <v>66255.829999999987</v>
      </c>
      <c r="J185" s="35">
        <f>+'AGOSTO 25'!J185</f>
        <v>55.09</v>
      </c>
      <c r="K185" s="35">
        <f>'JULIO 25'!J185+'AGOSTO 25'!K185+'SEPTIEMBRE 25'!J185</f>
        <v>4186.6499999999996</v>
      </c>
      <c r="L185" s="35">
        <f>+'JULIO 25'!K185+'AGOSTO 25'!L185+'SEPTIEMBRE 25'!K185</f>
        <v>7150.57</v>
      </c>
      <c r="M185" s="35">
        <f>+'JULIO 25'!L185+'AGOSTO 25'!M185+'SEPTIEMBRE 25'!L185</f>
        <v>372721</v>
      </c>
      <c r="N185" s="35">
        <f>+'JULIO 25'!M185+'AGOSTO 25'!N185+'SEPTIEMBRE 25'!M185</f>
        <v>0</v>
      </c>
      <c r="O185" s="36">
        <f t="shared" si="2"/>
        <v>3951754.8099999991</v>
      </c>
    </row>
    <row r="186" spans="1:15" ht="15.6" x14ac:dyDescent="0.3">
      <c r="A186" s="37" t="s">
        <v>364</v>
      </c>
      <c r="B186" s="38" t="s">
        <v>365</v>
      </c>
      <c r="C186" s="35">
        <f>+'JULIO 25'!C186+'AGOSTO 25'!C186+'SEPTIEMBRE 25'!C186</f>
        <v>1229950.9100000001</v>
      </c>
      <c r="D186" s="35">
        <f>+'JULIO 25'!D186+'AGOSTO 25'!D186+'SEPTIEMBRE 25'!D186</f>
        <v>133503.66</v>
      </c>
      <c r="E186" s="35">
        <f>+'JULIO 25'!E186+'AGOSTO 25'!E186+'SEPTIEMBRE 25'!E186</f>
        <v>13750.64</v>
      </c>
      <c r="F186" s="35">
        <f>+'JULIO 25'!F186+'AGOSTO 25'!F186+'SEPTIEMBRE 25'!F186</f>
        <v>89825.959999999992</v>
      </c>
      <c r="G186" s="35">
        <f>+'JULIO 25'!G186+'AGOSTO 25'!G186+'SEPTIEMBRE 25'!G186</f>
        <v>46659.95</v>
      </c>
      <c r="H186" s="35">
        <f>+'JULIO 25'!H186+'AGOSTO 25'!H186+'SEPTIEMBRE 25'!H186</f>
        <v>10818.01</v>
      </c>
      <c r="I186" s="35">
        <f>+'JULIO 25'!I186+'AGOSTO 25'!I186+'SEPTIEMBRE 25'!I186</f>
        <v>35704.26</v>
      </c>
      <c r="J186" s="35">
        <f>+'AGOSTO 25'!J186</f>
        <v>29.69</v>
      </c>
      <c r="K186" s="35">
        <f>'JULIO 25'!J186+'AGOSTO 25'!K186+'SEPTIEMBRE 25'!J186</f>
        <v>2072.9700000000003</v>
      </c>
      <c r="L186" s="35">
        <f>+'JULIO 25'!K186+'AGOSTO 25'!L186+'SEPTIEMBRE 25'!K186</f>
        <v>3157.34</v>
      </c>
      <c r="M186" s="35">
        <f>+'JULIO 25'!L186+'AGOSTO 25'!M186+'SEPTIEMBRE 25'!L186</f>
        <v>0</v>
      </c>
      <c r="N186" s="35">
        <f>+'JULIO 25'!M186+'AGOSTO 25'!N186+'SEPTIEMBRE 25'!M186</f>
        <v>0</v>
      </c>
      <c r="O186" s="36">
        <f t="shared" si="2"/>
        <v>1565473.39</v>
      </c>
    </row>
    <row r="187" spans="1:15" ht="15.6" x14ac:dyDescent="0.3">
      <c r="A187" s="37" t="s">
        <v>366</v>
      </c>
      <c r="B187" s="38" t="s">
        <v>367</v>
      </c>
      <c r="C187" s="35">
        <f>+'JULIO 25'!C187+'AGOSTO 25'!C187+'SEPTIEMBRE 25'!C187</f>
        <v>530384.24</v>
      </c>
      <c r="D187" s="35">
        <f>+'JULIO 25'!D187+'AGOSTO 25'!D187+'SEPTIEMBRE 25'!D187</f>
        <v>223707.8</v>
      </c>
      <c r="E187" s="35">
        <f>+'JULIO 25'!E187+'AGOSTO 25'!E187+'SEPTIEMBRE 25'!E187</f>
        <v>7272.6900000000005</v>
      </c>
      <c r="F187" s="35">
        <f>+'JULIO 25'!F187+'AGOSTO 25'!F187+'SEPTIEMBRE 25'!F187</f>
        <v>36634.79</v>
      </c>
      <c r="G187" s="35">
        <f>+'JULIO 25'!G187+'AGOSTO 25'!G187+'SEPTIEMBRE 25'!G187</f>
        <v>10257.550000000001</v>
      </c>
      <c r="H187" s="35">
        <f>+'JULIO 25'!H187+'AGOSTO 25'!H187+'SEPTIEMBRE 25'!H187</f>
        <v>3995.2700000000004</v>
      </c>
      <c r="I187" s="35">
        <f>+'JULIO 25'!I187+'AGOSTO 25'!I187+'SEPTIEMBRE 25'!I187</f>
        <v>9028.91</v>
      </c>
      <c r="J187" s="35">
        <f>+'AGOSTO 25'!J187</f>
        <v>7.51</v>
      </c>
      <c r="K187" s="35">
        <f>'JULIO 25'!J187+'AGOSTO 25'!K187+'SEPTIEMBRE 25'!J187</f>
        <v>1351.26</v>
      </c>
      <c r="L187" s="35">
        <f>+'JULIO 25'!K187+'AGOSTO 25'!L187+'SEPTIEMBRE 25'!K187</f>
        <v>952.71</v>
      </c>
      <c r="M187" s="35">
        <f>+'JULIO 25'!L187+'AGOSTO 25'!M187+'SEPTIEMBRE 25'!L187</f>
        <v>0</v>
      </c>
      <c r="N187" s="35">
        <f>+'JULIO 25'!M187+'AGOSTO 25'!N187+'SEPTIEMBRE 25'!M187</f>
        <v>0</v>
      </c>
      <c r="O187" s="36">
        <f t="shared" si="2"/>
        <v>823592.7300000001</v>
      </c>
    </row>
    <row r="188" spans="1:15" ht="15.6" x14ac:dyDescent="0.3">
      <c r="A188" s="37" t="s">
        <v>368</v>
      </c>
      <c r="B188" s="38" t="s">
        <v>369</v>
      </c>
      <c r="C188" s="35">
        <f>+'JULIO 25'!C188+'AGOSTO 25'!C188+'SEPTIEMBRE 25'!C188</f>
        <v>587232.90999999992</v>
      </c>
      <c r="D188" s="35">
        <f>+'JULIO 25'!D188+'AGOSTO 25'!D188+'SEPTIEMBRE 25'!D188</f>
        <v>148012.79999999999</v>
      </c>
      <c r="E188" s="35">
        <f>+'JULIO 25'!E188+'AGOSTO 25'!E188+'SEPTIEMBRE 25'!E188</f>
        <v>7825.2300000000005</v>
      </c>
      <c r="F188" s="35">
        <f>+'JULIO 25'!F188+'AGOSTO 25'!F188+'SEPTIEMBRE 25'!F188</f>
        <v>40723.340000000004</v>
      </c>
      <c r="G188" s="35">
        <f>+'JULIO 25'!G188+'AGOSTO 25'!G188+'SEPTIEMBRE 25'!G188</f>
        <v>16600.11</v>
      </c>
      <c r="H188" s="35">
        <f>+'JULIO 25'!H188+'AGOSTO 25'!H188+'SEPTIEMBRE 25'!H188</f>
        <v>4502.2199999999993</v>
      </c>
      <c r="I188" s="35">
        <f>+'JULIO 25'!I188+'AGOSTO 25'!I188+'SEPTIEMBRE 25'!I188</f>
        <v>12505.650000000001</v>
      </c>
      <c r="J188" s="35">
        <f>+'AGOSTO 25'!J188</f>
        <v>10.4</v>
      </c>
      <c r="K188" s="35">
        <f>'JULIO 25'!J188+'AGOSTO 25'!K188+'SEPTIEMBRE 25'!J188</f>
        <v>1408.74</v>
      </c>
      <c r="L188" s="35">
        <f>+'JULIO 25'!K188+'AGOSTO 25'!L188+'SEPTIEMBRE 25'!K188</f>
        <v>1105.82</v>
      </c>
      <c r="M188" s="35">
        <f>+'JULIO 25'!L188+'AGOSTO 25'!M188+'SEPTIEMBRE 25'!L188</f>
        <v>0</v>
      </c>
      <c r="N188" s="35">
        <f>+'JULIO 25'!M188+'AGOSTO 25'!N188+'SEPTIEMBRE 25'!M188</f>
        <v>0</v>
      </c>
      <c r="O188" s="36">
        <f t="shared" si="2"/>
        <v>819927.21999999986</v>
      </c>
    </row>
    <row r="189" spans="1:15" ht="15.6" x14ac:dyDescent="0.3">
      <c r="A189" s="37" t="s">
        <v>370</v>
      </c>
      <c r="B189" s="38" t="s">
        <v>371</v>
      </c>
      <c r="C189" s="35">
        <f>+'JULIO 25'!C189+'AGOSTO 25'!C189+'SEPTIEMBRE 25'!C189</f>
        <v>300793.92</v>
      </c>
      <c r="D189" s="35">
        <f>+'JULIO 25'!D189+'AGOSTO 25'!D189+'SEPTIEMBRE 25'!D189</f>
        <v>134944.09</v>
      </c>
      <c r="E189" s="35">
        <f>+'JULIO 25'!E189+'AGOSTO 25'!E189+'SEPTIEMBRE 25'!E189</f>
        <v>4409.21</v>
      </c>
      <c r="F189" s="35">
        <f>+'JULIO 25'!F189+'AGOSTO 25'!F189+'SEPTIEMBRE 25'!F189</f>
        <v>19822.22</v>
      </c>
      <c r="G189" s="35">
        <f>+'JULIO 25'!G189+'AGOSTO 25'!G189+'SEPTIEMBRE 25'!G189</f>
        <v>3213.5199999999995</v>
      </c>
      <c r="H189" s="35">
        <f>+'JULIO 25'!H189+'AGOSTO 25'!H189+'SEPTIEMBRE 25'!H189</f>
        <v>2039.6399999999999</v>
      </c>
      <c r="I189" s="35">
        <f>+'JULIO 25'!I189+'AGOSTO 25'!I189+'SEPTIEMBRE 25'!I189</f>
        <v>3358.2200000000003</v>
      </c>
      <c r="J189" s="35">
        <f>+'AGOSTO 25'!J189</f>
        <v>2.79</v>
      </c>
      <c r="K189" s="35">
        <f>'JULIO 25'!J189+'AGOSTO 25'!K189+'SEPTIEMBRE 25'!J189</f>
        <v>862.14</v>
      </c>
      <c r="L189" s="35">
        <f>+'JULIO 25'!K189+'AGOSTO 25'!L189+'SEPTIEMBRE 25'!K189</f>
        <v>407.95000000000005</v>
      </c>
      <c r="M189" s="35">
        <f>+'JULIO 25'!L189+'AGOSTO 25'!M189+'SEPTIEMBRE 25'!L189</f>
        <v>0</v>
      </c>
      <c r="N189" s="35">
        <f>+'JULIO 25'!M189+'AGOSTO 25'!N189+'SEPTIEMBRE 25'!M189</f>
        <v>0</v>
      </c>
      <c r="O189" s="36">
        <f t="shared" si="2"/>
        <v>469853.70000000007</v>
      </c>
    </row>
    <row r="190" spans="1:15" ht="30" x14ac:dyDescent="0.3">
      <c r="A190" s="37" t="s">
        <v>372</v>
      </c>
      <c r="B190" s="38" t="s">
        <v>373</v>
      </c>
      <c r="C190" s="35">
        <f>+'JULIO 25'!C190+'AGOSTO 25'!C190+'SEPTIEMBRE 25'!C190</f>
        <v>583756.19000000006</v>
      </c>
      <c r="D190" s="35">
        <f>+'JULIO 25'!D190+'AGOSTO 25'!D190+'SEPTIEMBRE 25'!D190</f>
        <v>148477.79999999999</v>
      </c>
      <c r="E190" s="35">
        <f>+'JULIO 25'!E190+'AGOSTO 25'!E190+'SEPTIEMBRE 25'!E190</f>
        <v>7917.3499999999995</v>
      </c>
      <c r="F190" s="35">
        <f>+'JULIO 25'!F190+'AGOSTO 25'!F190+'SEPTIEMBRE 25'!F190</f>
        <v>39966.86</v>
      </c>
      <c r="G190" s="35">
        <f>+'JULIO 25'!G190+'AGOSTO 25'!G190+'SEPTIEMBRE 25'!G190</f>
        <v>15800.529999999999</v>
      </c>
      <c r="H190" s="35">
        <f>+'JULIO 25'!H190+'AGOSTO 25'!H190+'SEPTIEMBRE 25'!H190</f>
        <v>4358.9799999999996</v>
      </c>
      <c r="I190" s="35">
        <f>+'JULIO 25'!I190+'AGOSTO 25'!I190+'SEPTIEMBRE 25'!I190</f>
        <v>11647.6</v>
      </c>
      <c r="J190" s="35">
        <f>+'AGOSTO 25'!J190</f>
        <v>9.69</v>
      </c>
      <c r="K190" s="35">
        <f>'JULIO 25'!J190+'AGOSTO 25'!K190+'SEPTIEMBRE 25'!J190</f>
        <v>1459.0500000000002</v>
      </c>
      <c r="L190" s="35">
        <f>+'JULIO 25'!K190+'AGOSTO 25'!L190+'SEPTIEMBRE 25'!K190</f>
        <v>1031.3200000000002</v>
      </c>
      <c r="M190" s="35">
        <f>+'JULIO 25'!L190+'AGOSTO 25'!M190+'SEPTIEMBRE 25'!L190</f>
        <v>22190</v>
      </c>
      <c r="N190" s="35">
        <f>+'JULIO 25'!M190+'AGOSTO 25'!N190+'SEPTIEMBRE 25'!M190</f>
        <v>0</v>
      </c>
      <c r="O190" s="36">
        <f t="shared" si="2"/>
        <v>836615.36999999988</v>
      </c>
    </row>
    <row r="191" spans="1:15" ht="30" x14ac:dyDescent="0.3">
      <c r="A191" s="37" t="s">
        <v>374</v>
      </c>
      <c r="B191" s="38" t="s">
        <v>375</v>
      </c>
      <c r="C191" s="35">
        <f>+'JULIO 25'!C191+'AGOSTO 25'!C191+'SEPTIEMBRE 25'!C191</f>
        <v>480965.27999999997</v>
      </c>
      <c r="D191" s="35">
        <f>+'JULIO 25'!D191+'AGOSTO 25'!D191+'SEPTIEMBRE 25'!D191</f>
        <v>276301.64</v>
      </c>
      <c r="E191" s="35">
        <f>+'JULIO 25'!E191+'AGOSTO 25'!E191+'SEPTIEMBRE 25'!E191</f>
        <v>6724.8099999999995</v>
      </c>
      <c r="F191" s="35">
        <f>+'JULIO 25'!F191+'AGOSTO 25'!F191+'SEPTIEMBRE 25'!F191</f>
        <v>32261.229999999996</v>
      </c>
      <c r="G191" s="35">
        <f>+'JULIO 25'!G191+'AGOSTO 25'!G191+'SEPTIEMBRE 25'!G191</f>
        <v>10546.01</v>
      </c>
      <c r="H191" s="35">
        <f>+'JULIO 25'!H191+'AGOSTO 25'!H191+'SEPTIEMBRE 25'!H191</f>
        <v>3437.51</v>
      </c>
      <c r="I191" s="35">
        <f>+'JULIO 25'!I191+'AGOSTO 25'!I191+'SEPTIEMBRE 25'!I191</f>
        <v>8172.09</v>
      </c>
      <c r="J191" s="35">
        <f>+'AGOSTO 25'!J191</f>
        <v>6.8</v>
      </c>
      <c r="K191" s="35">
        <f>'JULIO 25'!J191+'AGOSTO 25'!K191+'SEPTIEMBRE 25'!J191</f>
        <v>1287.8700000000001</v>
      </c>
      <c r="L191" s="35">
        <f>+'JULIO 25'!K191+'AGOSTO 25'!L191+'SEPTIEMBRE 25'!K191</f>
        <v>758.31999999999994</v>
      </c>
      <c r="M191" s="35">
        <f>+'JULIO 25'!L191+'AGOSTO 25'!M191+'SEPTIEMBRE 25'!L191</f>
        <v>0</v>
      </c>
      <c r="N191" s="35">
        <f>+'JULIO 25'!M191+'AGOSTO 25'!N191+'SEPTIEMBRE 25'!M191</f>
        <v>0</v>
      </c>
      <c r="O191" s="36">
        <f t="shared" si="2"/>
        <v>820461.55999999994</v>
      </c>
    </row>
    <row r="192" spans="1:15" ht="15.6" x14ac:dyDescent="0.3">
      <c r="A192" s="37" t="s">
        <v>376</v>
      </c>
      <c r="B192" s="38" t="s">
        <v>377</v>
      </c>
      <c r="C192" s="35">
        <f>+'JULIO 25'!C192+'AGOSTO 25'!C192+'SEPTIEMBRE 25'!C192</f>
        <v>71867905.710000008</v>
      </c>
      <c r="D192" s="35">
        <f>+'JULIO 25'!D192+'AGOSTO 25'!D192+'SEPTIEMBRE 25'!D192</f>
        <v>23470670.710000001</v>
      </c>
      <c r="E192" s="35">
        <f>+'JULIO 25'!E192+'AGOSTO 25'!E192+'SEPTIEMBRE 25'!E192</f>
        <v>734186.78</v>
      </c>
      <c r="F192" s="35">
        <f>+'JULIO 25'!F192+'AGOSTO 25'!F192+'SEPTIEMBRE 25'!F192</f>
        <v>5279070.4800000004</v>
      </c>
      <c r="G192" s="35">
        <f>+'JULIO 25'!G192+'AGOSTO 25'!G192+'SEPTIEMBRE 25'!G192</f>
        <v>1110833.57</v>
      </c>
      <c r="H192" s="35">
        <f>+'JULIO 25'!H192+'AGOSTO 25'!H192+'SEPTIEMBRE 25'!H192</f>
        <v>653614.5</v>
      </c>
      <c r="I192" s="35">
        <f>+'JULIO 25'!I192+'AGOSTO 25'!I192+'SEPTIEMBRE 25'!I192</f>
        <v>1448558.04</v>
      </c>
      <c r="J192" s="35">
        <f>+'AGOSTO 25'!J192</f>
        <v>1204.52</v>
      </c>
      <c r="K192" s="35">
        <f>'JULIO 25'!J192+'AGOSTO 25'!K192+'SEPTIEMBRE 25'!J192</f>
        <v>97148.67</v>
      </c>
      <c r="L192" s="35">
        <f>+'JULIO 25'!K192+'AGOSTO 25'!L192+'SEPTIEMBRE 25'!K192</f>
        <v>198578.26</v>
      </c>
      <c r="M192" s="35">
        <f>+'JULIO 25'!L192+'AGOSTO 25'!M192+'SEPTIEMBRE 25'!L192</f>
        <v>0</v>
      </c>
      <c r="N192" s="35">
        <f>+'JULIO 25'!M192+'AGOSTO 25'!N192+'SEPTIEMBRE 25'!M192</f>
        <v>795620.7</v>
      </c>
      <c r="O192" s="36">
        <f t="shared" si="2"/>
        <v>105657391.94000003</v>
      </c>
    </row>
    <row r="193" spans="1:15" ht="15.6" x14ac:dyDescent="0.3">
      <c r="A193" s="37" t="s">
        <v>378</v>
      </c>
      <c r="B193" s="38" t="s">
        <v>379</v>
      </c>
      <c r="C193" s="35">
        <f>+'JULIO 25'!C193+'AGOSTO 25'!C193+'SEPTIEMBRE 25'!C193</f>
        <v>1753779.9700000002</v>
      </c>
      <c r="D193" s="35">
        <f>+'JULIO 25'!D193+'AGOSTO 25'!D193+'SEPTIEMBRE 25'!D193</f>
        <v>300521.40000000002</v>
      </c>
      <c r="E193" s="35">
        <f>+'JULIO 25'!E193+'AGOSTO 25'!E193+'SEPTIEMBRE 25'!E193</f>
        <v>20868.740000000002</v>
      </c>
      <c r="F193" s="35">
        <f>+'JULIO 25'!F193+'AGOSTO 25'!F193+'SEPTIEMBRE 25'!F193</f>
        <v>127757.54</v>
      </c>
      <c r="G193" s="35">
        <f>+'JULIO 25'!G193+'AGOSTO 25'!G193+'SEPTIEMBRE 25'!G193</f>
        <v>63314.73</v>
      </c>
      <c r="H193" s="35">
        <f>+'JULIO 25'!H193+'AGOSTO 25'!H193+'SEPTIEMBRE 25'!H193</f>
        <v>15054.55</v>
      </c>
      <c r="I193" s="35">
        <f>+'JULIO 25'!I193+'AGOSTO 25'!I193+'SEPTIEMBRE 25'!I193</f>
        <v>47894.29</v>
      </c>
      <c r="J193" s="35">
        <f>+'AGOSTO 25'!J193</f>
        <v>39.83</v>
      </c>
      <c r="K193" s="35">
        <f>'JULIO 25'!J193+'AGOSTO 25'!K193+'SEPTIEMBRE 25'!J193</f>
        <v>3314.88</v>
      </c>
      <c r="L193" s="35">
        <f>+'JULIO 25'!K193+'AGOSTO 25'!L193+'SEPTIEMBRE 25'!K193</f>
        <v>4259.0600000000004</v>
      </c>
      <c r="M193" s="35">
        <f>+'JULIO 25'!L193+'AGOSTO 25'!M193+'SEPTIEMBRE 25'!L193</f>
        <v>4253</v>
      </c>
      <c r="N193" s="35">
        <f>+'JULIO 25'!M193+'AGOSTO 25'!N193+'SEPTIEMBRE 25'!M193</f>
        <v>0</v>
      </c>
      <c r="O193" s="36">
        <f t="shared" si="2"/>
        <v>2341057.9899999998</v>
      </c>
    </row>
    <row r="194" spans="1:15" ht="15.6" x14ac:dyDescent="0.3">
      <c r="A194" s="37" t="s">
        <v>380</v>
      </c>
      <c r="B194" s="38" t="s">
        <v>381</v>
      </c>
      <c r="C194" s="35">
        <f>+'JULIO 25'!C194+'AGOSTO 25'!C194+'SEPTIEMBRE 25'!C194</f>
        <v>328088.94</v>
      </c>
      <c r="D194" s="35">
        <f>+'JULIO 25'!D194+'AGOSTO 25'!D194+'SEPTIEMBRE 25'!D194</f>
        <v>182788.69</v>
      </c>
      <c r="E194" s="35">
        <f>+'JULIO 25'!E194+'AGOSTO 25'!E194+'SEPTIEMBRE 25'!E194</f>
        <v>5213.37</v>
      </c>
      <c r="F194" s="35">
        <f>+'JULIO 25'!F194+'AGOSTO 25'!F194+'SEPTIEMBRE 25'!F194</f>
        <v>20707.86</v>
      </c>
      <c r="G194" s="35">
        <f>+'JULIO 25'!G194+'AGOSTO 25'!G194+'SEPTIEMBRE 25'!G194</f>
        <v>3711.68</v>
      </c>
      <c r="H194" s="35">
        <f>+'JULIO 25'!H194+'AGOSTO 25'!H194+'SEPTIEMBRE 25'!H194</f>
        <v>1978.6599999999999</v>
      </c>
      <c r="I194" s="35">
        <f>+'JULIO 25'!I194+'AGOSTO 25'!I194+'SEPTIEMBRE 25'!I194</f>
        <v>3040.26</v>
      </c>
      <c r="J194" s="35">
        <f>+'AGOSTO 25'!J194</f>
        <v>2.5299999999999998</v>
      </c>
      <c r="K194" s="35">
        <f>'JULIO 25'!J194+'AGOSTO 25'!K194+'SEPTIEMBRE 25'!J194</f>
        <v>1088.07</v>
      </c>
      <c r="L194" s="35">
        <f>+'JULIO 25'!K194+'AGOSTO 25'!L194+'SEPTIEMBRE 25'!K194</f>
        <v>297.69</v>
      </c>
      <c r="M194" s="35">
        <f>+'JULIO 25'!L194+'AGOSTO 25'!M194+'SEPTIEMBRE 25'!L194</f>
        <v>25468</v>
      </c>
      <c r="N194" s="35">
        <f>+'JULIO 25'!M194+'AGOSTO 25'!N194+'SEPTIEMBRE 25'!M194</f>
        <v>0</v>
      </c>
      <c r="O194" s="36">
        <f t="shared" si="2"/>
        <v>572385.75</v>
      </c>
    </row>
    <row r="195" spans="1:15" ht="15.6" x14ac:dyDescent="0.3">
      <c r="A195" s="37" t="s">
        <v>382</v>
      </c>
      <c r="B195" s="38" t="s">
        <v>383</v>
      </c>
      <c r="C195" s="35">
        <f>+'JULIO 25'!C195+'AGOSTO 25'!C195+'SEPTIEMBRE 25'!C195</f>
        <v>570958.21</v>
      </c>
      <c r="D195" s="35">
        <f>+'JULIO 25'!D195+'AGOSTO 25'!D195+'SEPTIEMBRE 25'!D195</f>
        <v>149525.37</v>
      </c>
      <c r="E195" s="35">
        <f>+'JULIO 25'!E195+'AGOSTO 25'!E195+'SEPTIEMBRE 25'!E195</f>
        <v>7907.42</v>
      </c>
      <c r="F195" s="35">
        <f>+'JULIO 25'!F195+'AGOSTO 25'!F195+'SEPTIEMBRE 25'!F195</f>
        <v>37596.030000000006</v>
      </c>
      <c r="G195" s="35">
        <f>+'JULIO 25'!G195+'AGOSTO 25'!G195+'SEPTIEMBRE 25'!G195</f>
        <v>13045.27</v>
      </c>
      <c r="H195" s="35">
        <f>+'JULIO 25'!H195+'AGOSTO 25'!H195+'SEPTIEMBRE 25'!H195</f>
        <v>3989.62</v>
      </c>
      <c r="I195" s="35">
        <f>+'JULIO 25'!I195+'AGOSTO 25'!I195+'SEPTIEMBRE 25'!I195</f>
        <v>9648.2900000000009</v>
      </c>
      <c r="J195" s="35">
        <f>+'AGOSTO 25'!J195</f>
        <v>8.02</v>
      </c>
      <c r="K195" s="35">
        <f>'JULIO 25'!J195+'AGOSTO 25'!K195+'SEPTIEMBRE 25'!J195</f>
        <v>1545.84</v>
      </c>
      <c r="L195" s="35">
        <f>+'JULIO 25'!K195+'AGOSTO 25'!L195+'SEPTIEMBRE 25'!K195</f>
        <v>853.44</v>
      </c>
      <c r="M195" s="35">
        <f>+'JULIO 25'!L195+'AGOSTO 25'!M195+'SEPTIEMBRE 25'!L195</f>
        <v>0</v>
      </c>
      <c r="N195" s="35">
        <f>+'JULIO 25'!M195+'AGOSTO 25'!N195+'SEPTIEMBRE 25'!M195</f>
        <v>0</v>
      </c>
      <c r="O195" s="36">
        <f t="shared" si="2"/>
        <v>795077.51</v>
      </c>
    </row>
    <row r="196" spans="1:15" ht="15.6" x14ac:dyDescent="0.3">
      <c r="A196" s="37" t="s">
        <v>384</v>
      </c>
      <c r="B196" s="38" t="s">
        <v>385</v>
      </c>
      <c r="C196" s="35">
        <f>+'JULIO 25'!C196+'AGOSTO 25'!C196+'SEPTIEMBRE 25'!C196</f>
        <v>1917976.1</v>
      </c>
      <c r="D196" s="35">
        <f>+'JULIO 25'!D196+'AGOSTO 25'!D196+'SEPTIEMBRE 25'!D196</f>
        <v>965980.35</v>
      </c>
      <c r="E196" s="35">
        <f>+'JULIO 25'!E196+'AGOSTO 25'!E196+'SEPTIEMBRE 25'!E196</f>
        <v>22431.06</v>
      </c>
      <c r="F196" s="35">
        <f>+'JULIO 25'!F196+'AGOSTO 25'!F196+'SEPTIEMBRE 25'!F196</f>
        <v>141301.26999999999</v>
      </c>
      <c r="G196" s="35">
        <f>+'JULIO 25'!G196+'AGOSTO 25'!G196+'SEPTIEMBRE 25'!G196</f>
        <v>69521.64</v>
      </c>
      <c r="H196" s="35">
        <f>+'JULIO 25'!H196+'AGOSTO 25'!H196+'SEPTIEMBRE 25'!H196</f>
        <v>16812.560000000001</v>
      </c>
      <c r="I196" s="35">
        <f>+'JULIO 25'!I196+'AGOSTO 25'!I196+'SEPTIEMBRE 25'!I196</f>
        <v>52850.64</v>
      </c>
      <c r="J196" s="35">
        <f>+'AGOSTO 25'!J196</f>
        <v>43.95</v>
      </c>
      <c r="K196" s="35">
        <f>'JULIO 25'!J196+'AGOSTO 25'!K196+'SEPTIEMBRE 25'!J196</f>
        <v>3452.31</v>
      </c>
      <c r="L196" s="35">
        <f>+'JULIO 25'!K196+'AGOSTO 25'!L196+'SEPTIEMBRE 25'!K196</f>
        <v>4860.25</v>
      </c>
      <c r="M196" s="35">
        <f>+'JULIO 25'!L196+'AGOSTO 25'!M196+'SEPTIEMBRE 25'!L196</f>
        <v>42961</v>
      </c>
      <c r="N196" s="35">
        <f>+'JULIO 25'!M196+'AGOSTO 25'!N196+'SEPTIEMBRE 25'!M196</f>
        <v>0</v>
      </c>
      <c r="O196" s="36">
        <f t="shared" si="2"/>
        <v>3238191.1300000008</v>
      </c>
    </row>
    <row r="197" spans="1:15" ht="15.6" x14ac:dyDescent="0.3">
      <c r="A197" s="37" t="s">
        <v>386</v>
      </c>
      <c r="B197" s="38" t="s">
        <v>387</v>
      </c>
      <c r="C197" s="35">
        <f>+'JULIO 25'!C197+'AGOSTO 25'!C197+'SEPTIEMBRE 25'!C197</f>
        <v>874479.13</v>
      </c>
      <c r="D197" s="35">
        <f>+'JULIO 25'!D197+'AGOSTO 25'!D197+'SEPTIEMBRE 25'!D197</f>
        <v>130828.79999999999</v>
      </c>
      <c r="E197" s="35">
        <f>+'JULIO 25'!E197+'AGOSTO 25'!E197+'SEPTIEMBRE 25'!E197</f>
        <v>10538.8</v>
      </c>
      <c r="F197" s="35">
        <f>+'JULIO 25'!F197+'AGOSTO 25'!F197+'SEPTIEMBRE 25'!F197</f>
        <v>66641.600000000006</v>
      </c>
      <c r="G197" s="35">
        <f>+'JULIO 25'!G197+'AGOSTO 25'!G197+'SEPTIEMBRE 25'!G197</f>
        <v>22725.260000000002</v>
      </c>
      <c r="H197" s="35">
        <f>+'JULIO 25'!H197+'AGOSTO 25'!H197+'SEPTIEMBRE 25'!H197</f>
        <v>7930.17</v>
      </c>
      <c r="I197" s="35">
        <f>+'JULIO 25'!I197+'AGOSTO 25'!I197+'SEPTIEMBRE 25'!I197</f>
        <v>20893.41</v>
      </c>
      <c r="J197" s="35">
        <f>+'AGOSTO 25'!J197</f>
        <v>17.37</v>
      </c>
      <c r="K197" s="35">
        <f>'JULIO 25'!J197+'AGOSTO 25'!K197+'SEPTIEMBRE 25'!J197</f>
        <v>1538.7599999999998</v>
      </c>
      <c r="L197" s="35">
        <f>+'JULIO 25'!K197+'AGOSTO 25'!L197+'SEPTIEMBRE 25'!K197</f>
        <v>2350.8500000000004</v>
      </c>
      <c r="M197" s="35">
        <f>+'JULIO 25'!L197+'AGOSTO 25'!M197+'SEPTIEMBRE 25'!L197</f>
        <v>14472</v>
      </c>
      <c r="N197" s="35">
        <f>+'JULIO 25'!M197+'AGOSTO 25'!N197+'SEPTIEMBRE 25'!M197</f>
        <v>0</v>
      </c>
      <c r="O197" s="36">
        <f t="shared" si="2"/>
        <v>1152416.1500000001</v>
      </c>
    </row>
    <row r="198" spans="1:15" ht="15.6" x14ac:dyDescent="0.3">
      <c r="A198" s="37" t="s">
        <v>388</v>
      </c>
      <c r="B198" s="38" t="s">
        <v>389</v>
      </c>
      <c r="C198" s="35">
        <f>+'JULIO 25'!C198+'AGOSTO 25'!C198+'SEPTIEMBRE 25'!C198</f>
        <v>5080130.4799999995</v>
      </c>
      <c r="D198" s="35">
        <f>+'JULIO 25'!D198+'AGOSTO 25'!D198+'SEPTIEMBRE 25'!D198</f>
        <v>2213605.44</v>
      </c>
      <c r="E198" s="35">
        <f>+'JULIO 25'!E198+'AGOSTO 25'!E198+'SEPTIEMBRE 25'!E198</f>
        <v>57425.5</v>
      </c>
      <c r="F198" s="35">
        <f>+'JULIO 25'!F198+'AGOSTO 25'!F198+'SEPTIEMBRE 25'!F198</f>
        <v>387084.33</v>
      </c>
      <c r="G198" s="35">
        <f>+'JULIO 25'!G198+'AGOSTO 25'!G198+'SEPTIEMBRE 25'!G198</f>
        <v>160880.47</v>
      </c>
      <c r="H198" s="35">
        <f>+'JULIO 25'!H198+'AGOSTO 25'!H198+'SEPTIEMBRE 25'!H198</f>
        <v>47031.56</v>
      </c>
      <c r="I198" s="35">
        <f>+'JULIO 25'!I198+'AGOSTO 25'!I198+'SEPTIEMBRE 25'!I198</f>
        <v>137756.51999999999</v>
      </c>
      <c r="J198" s="35">
        <f>+'AGOSTO 25'!J198</f>
        <v>114.55</v>
      </c>
      <c r="K198" s="35">
        <f>'JULIO 25'!J198+'AGOSTO 25'!K198+'SEPTIEMBRE 25'!J198</f>
        <v>7972.41</v>
      </c>
      <c r="L198" s="35">
        <f>+'JULIO 25'!K198+'AGOSTO 25'!L198+'SEPTIEMBRE 25'!K198</f>
        <v>14305.14</v>
      </c>
      <c r="M198" s="35">
        <f>+'JULIO 25'!L198+'AGOSTO 25'!M198+'SEPTIEMBRE 25'!L198</f>
        <v>78490</v>
      </c>
      <c r="N198" s="35">
        <f>+'JULIO 25'!M198+'AGOSTO 25'!N198+'SEPTIEMBRE 25'!M198</f>
        <v>844999</v>
      </c>
      <c r="O198" s="36">
        <f t="shared" si="2"/>
        <v>9029795.3999999985</v>
      </c>
    </row>
    <row r="199" spans="1:15" ht="15.6" x14ac:dyDescent="0.3">
      <c r="A199" s="37" t="s">
        <v>390</v>
      </c>
      <c r="B199" s="38" t="s">
        <v>391</v>
      </c>
      <c r="C199" s="35">
        <f>+'JULIO 25'!C199+'AGOSTO 25'!C199+'SEPTIEMBRE 25'!C199</f>
        <v>165308.41999999998</v>
      </c>
      <c r="D199" s="35">
        <f>+'JULIO 25'!D199+'AGOSTO 25'!D199+'SEPTIEMBRE 25'!D199</f>
        <v>71939.47</v>
      </c>
      <c r="E199" s="35">
        <f>+'JULIO 25'!E199+'AGOSTO 25'!E199+'SEPTIEMBRE 25'!E199</f>
        <v>2585.17</v>
      </c>
      <c r="F199" s="35">
        <f>+'JULIO 25'!F199+'AGOSTO 25'!F199+'SEPTIEMBRE 25'!F199</f>
        <v>10766.26</v>
      </c>
      <c r="G199" s="35">
        <f>+'JULIO 25'!G199+'AGOSTO 25'!G199+'SEPTIEMBRE 25'!G199</f>
        <v>2083.98</v>
      </c>
      <c r="H199" s="35">
        <f>+'JULIO 25'!H199+'AGOSTO 25'!H199+'SEPTIEMBRE 25'!H199</f>
        <v>1065.3399999999999</v>
      </c>
      <c r="I199" s="35">
        <f>+'JULIO 25'!I199+'AGOSTO 25'!I199+'SEPTIEMBRE 25'!I199</f>
        <v>1812.48</v>
      </c>
      <c r="J199" s="35">
        <f>+'AGOSTO 25'!J199</f>
        <v>1.51</v>
      </c>
      <c r="K199" s="35">
        <f>'JULIO 25'!J199+'AGOSTO 25'!K199+'SEPTIEMBRE 25'!J199</f>
        <v>548.31000000000006</v>
      </c>
      <c r="L199" s="35">
        <f>+'JULIO 25'!K199+'AGOSTO 25'!L199+'SEPTIEMBRE 25'!K199</f>
        <v>187.77</v>
      </c>
      <c r="M199" s="35">
        <f>+'JULIO 25'!L199+'AGOSTO 25'!M199+'SEPTIEMBRE 25'!L199</f>
        <v>7803</v>
      </c>
      <c r="N199" s="35">
        <f>+'JULIO 25'!M199+'AGOSTO 25'!N199+'SEPTIEMBRE 25'!M199</f>
        <v>0</v>
      </c>
      <c r="O199" s="36">
        <f t="shared" si="2"/>
        <v>264101.71000000002</v>
      </c>
    </row>
    <row r="200" spans="1:15" ht="15.6" x14ac:dyDescent="0.3">
      <c r="A200" s="37" t="s">
        <v>392</v>
      </c>
      <c r="B200" s="38" t="s">
        <v>393</v>
      </c>
      <c r="C200" s="35">
        <f>+'JULIO 25'!C200+'AGOSTO 25'!C200+'SEPTIEMBRE 25'!C200</f>
        <v>661892.3600000001</v>
      </c>
      <c r="D200" s="35">
        <f>+'JULIO 25'!D200+'AGOSTO 25'!D200+'SEPTIEMBRE 25'!D200</f>
        <v>244630.22</v>
      </c>
      <c r="E200" s="35">
        <f>+'JULIO 25'!E200+'AGOSTO 25'!E200+'SEPTIEMBRE 25'!E200</f>
        <v>7890.82</v>
      </c>
      <c r="F200" s="35">
        <f>+'JULIO 25'!F200+'AGOSTO 25'!F200+'SEPTIEMBRE 25'!F200</f>
        <v>50456.380000000005</v>
      </c>
      <c r="G200" s="35">
        <f>+'JULIO 25'!G200+'AGOSTO 25'!G200+'SEPTIEMBRE 25'!G200</f>
        <v>10579.83</v>
      </c>
      <c r="H200" s="35">
        <f>+'JULIO 25'!H200+'AGOSTO 25'!H200+'SEPTIEMBRE 25'!H200</f>
        <v>6035.9400000000005</v>
      </c>
      <c r="I200" s="35">
        <f>+'JULIO 25'!I200+'AGOSTO 25'!I200+'SEPTIEMBRE 25'!I200</f>
        <v>13362.75</v>
      </c>
      <c r="J200" s="35">
        <f>+'AGOSTO 25'!J200</f>
        <v>11.11</v>
      </c>
      <c r="K200" s="35">
        <f>'JULIO 25'!J200+'AGOSTO 25'!K200+'SEPTIEMBRE 25'!J200</f>
        <v>1191.3899999999999</v>
      </c>
      <c r="L200" s="35">
        <f>+'JULIO 25'!K200+'AGOSTO 25'!L200+'SEPTIEMBRE 25'!K200</f>
        <v>1799.73</v>
      </c>
      <c r="M200" s="35">
        <f>+'JULIO 25'!L200+'AGOSTO 25'!M200+'SEPTIEMBRE 25'!L200</f>
        <v>0</v>
      </c>
      <c r="N200" s="35">
        <f>+'JULIO 25'!M200+'AGOSTO 25'!N200+'SEPTIEMBRE 25'!M200</f>
        <v>0</v>
      </c>
      <c r="O200" s="36">
        <f t="shared" si="2"/>
        <v>997850.52999999991</v>
      </c>
    </row>
    <row r="201" spans="1:15" ht="15.6" x14ac:dyDescent="0.3">
      <c r="A201" s="37" t="s">
        <v>394</v>
      </c>
      <c r="B201" s="38" t="s">
        <v>395</v>
      </c>
      <c r="C201" s="35">
        <f>+'JULIO 25'!C201+'AGOSTO 25'!C201+'SEPTIEMBRE 25'!C201</f>
        <v>717925.72</v>
      </c>
      <c r="D201" s="35">
        <f>+'JULIO 25'!D201+'AGOSTO 25'!D201+'SEPTIEMBRE 25'!D201</f>
        <v>139745.89000000001</v>
      </c>
      <c r="E201" s="35">
        <f>+'JULIO 25'!E201+'AGOSTO 25'!E201+'SEPTIEMBRE 25'!E201</f>
        <v>8673.81</v>
      </c>
      <c r="F201" s="35">
        <f>+'JULIO 25'!F201+'AGOSTO 25'!F201+'SEPTIEMBRE 25'!F201</f>
        <v>54195.219999999994</v>
      </c>
      <c r="G201" s="35">
        <f>+'JULIO 25'!G201+'AGOSTO 25'!G201+'SEPTIEMBRE 25'!G201</f>
        <v>19681.21</v>
      </c>
      <c r="H201" s="35">
        <f>+'JULIO 25'!H201+'AGOSTO 25'!H201+'SEPTIEMBRE 25'!H201</f>
        <v>6430.48</v>
      </c>
      <c r="I201" s="35">
        <f>+'JULIO 25'!I201+'AGOSTO 25'!I201+'SEPTIEMBRE 25'!I201</f>
        <v>17693.370000000003</v>
      </c>
      <c r="J201" s="35">
        <f>+'AGOSTO 25'!J201</f>
        <v>14.71</v>
      </c>
      <c r="K201" s="35">
        <f>'JULIO 25'!J201+'AGOSTO 25'!K201+'SEPTIEMBRE 25'!J201</f>
        <v>1327.65</v>
      </c>
      <c r="L201" s="35">
        <f>+'JULIO 25'!K201+'AGOSTO 25'!L201+'SEPTIEMBRE 25'!K201</f>
        <v>1884.9500000000003</v>
      </c>
      <c r="M201" s="35">
        <f>+'JULIO 25'!L201+'AGOSTO 25'!M201+'SEPTIEMBRE 25'!L201</f>
        <v>0</v>
      </c>
      <c r="N201" s="35">
        <f>+'JULIO 25'!M201+'AGOSTO 25'!N201+'SEPTIEMBRE 25'!M201</f>
        <v>0</v>
      </c>
      <c r="O201" s="36">
        <f t="shared" ref="O201:O264" si="3">SUM(C201:N201)</f>
        <v>967573.00999999989</v>
      </c>
    </row>
    <row r="202" spans="1:15" ht="15.6" x14ac:dyDescent="0.3">
      <c r="A202" s="37" t="s">
        <v>396</v>
      </c>
      <c r="B202" s="38" t="s">
        <v>397</v>
      </c>
      <c r="C202" s="35">
        <f>+'JULIO 25'!C202+'AGOSTO 25'!C202+'SEPTIEMBRE 25'!C202</f>
        <v>710352.46</v>
      </c>
      <c r="D202" s="35">
        <f>+'JULIO 25'!D202+'AGOSTO 25'!D202+'SEPTIEMBRE 25'!D202</f>
        <v>239725.16</v>
      </c>
      <c r="E202" s="35">
        <f>+'JULIO 25'!E202+'AGOSTO 25'!E202+'SEPTIEMBRE 25'!E202</f>
        <v>8397.0499999999993</v>
      </c>
      <c r="F202" s="35">
        <f>+'JULIO 25'!F202+'AGOSTO 25'!F202+'SEPTIEMBRE 25'!F202</f>
        <v>49496.020000000004</v>
      </c>
      <c r="G202" s="35">
        <f>+'JULIO 25'!G202+'AGOSTO 25'!G202+'SEPTIEMBRE 25'!G202</f>
        <v>9650.98</v>
      </c>
      <c r="H202" s="35">
        <f>+'JULIO 25'!H202+'AGOSTO 25'!H202+'SEPTIEMBRE 25'!H202</f>
        <v>5789.95</v>
      </c>
      <c r="I202" s="35">
        <f>+'JULIO 25'!I202+'AGOSTO 25'!I202+'SEPTIEMBRE 25'!I202</f>
        <v>11719.16</v>
      </c>
      <c r="J202" s="35">
        <f>+'AGOSTO 25'!J202</f>
        <v>9.74</v>
      </c>
      <c r="K202" s="35">
        <f>'JULIO 25'!J202+'AGOSTO 25'!K202+'SEPTIEMBRE 25'!J202</f>
        <v>1589.46</v>
      </c>
      <c r="L202" s="35">
        <f>+'JULIO 25'!K202+'AGOSTO 25'!L202+'SEPTIEMBRE 25'!K202</f>
        <v>1554.96</v>
      </c>
      <c r="M202" s="35">
        <f>+'JULIO 25'!L202+'AGOSTO 25'!M202+'SEPTIEMBRE 25'!L202</f>
        <v>2235</v>
      </c>
      <c r="N202" s="35">
        <f>+'JULIO 25'!M202+'AGOSTO 25'!N202+'SEPTIEMBRE 25'!M202</f>
        <v>0</v>
      </c>
      <c r="O202" s="36">
        <f t="shared" si="3"/>
        <v>1040519.94</v>
      </c>
    </row>
    <row r="203" spans="1:15" ht="15.6" x14ac:dyDescent="0.3">
      <c r="A203" s="37" t="s">
        <v>398</v>
      </c>
      <c r="B203" s="38" t="s">
        <v>399</v>
      </c>
      <c r="C203" s="35">
        <f>+'JULIO 25'!C203+'AGOSTO 25'!C203+'SEPTIEMBRE 25'!C203</f>
        <v>571797.96</v>
      </c>
      <c r="D203" s="35">
        <f>+'JULIO 25'!D203+'AGOSTO 25'!D203+'SEPTIEMBRE 25'!D203</f>
        <v>211416.62</v>
      </c>
      <c r="E203" s="35">
        <f>+'JULIO 25'!E203+'AGOSTO 25'!E203+'SEPTIEMBRE 25'!E203</f>
        <v>7970.24</v>
      </c>
      <c r="F203" s="35">
        <f>+'JULIO 25'!F203+'AGOSTO 25'!F203+'SEPTIEMBRE 25'!F203</f>
        <v>36390.199999999997</v>
      </c>
      <c r="G203" s="35">
        <f>+'JULIO 25'!G203+'AGOSTO 25'!G203+'SEPTIEMBRE 25'!G203</f>
        <v>7747.1900000000005</v>
      </c>
      <c r="H203" s="35">
        <f>+'JULIO 25'!H203+'AGOSTO 25'!H203+'SEPTIEMBRE 25'!H203</f>
        <v>3814.8999999999996</v>
      </c>
      <c r="I203" s="35">
        <f>+'JULIO 25'!I203+'AGOSTO 25'!I203+'SEPTIEMBRE 25'!I203</f>
        <v>6857.98</v>
      </c>
      <c r="J203" s="35">
        <f>+'AGOSTO 25'!J203</f>
        <v>5.7</v>
      </c>
      <c r="K203" s="35">
        <f>'JULIO 25'!J203+'AGOSTO 25'!K203+'SEPTIEMBRE 25'!J203</f>
        <v>1776.6000000000001</v>
      </c>
      <c r="L203" s="35">
        <f>+'JULIO 25'!K203+'AGOSTO 25'!L203+'SEPTIEMBRE 25'!K203</f>
        <v>750.74</v>
      </c>
      <c r="M203" s="35">
        <f>+'JULIO 25'!L203+'AGOSTO 25'!M203+'SEPTIEMBRE 25'!L203</f>
        <v>30666</v>
      </c>
      <c r="N203" s="35">
        <f>+'JULIO 25'!M203+'AGOSTO 25'!N203+'SEPTIEMBRE 25'!M203</f>
        <v>0</v>
      </c>
      <c r="O203" s="36">
        <f t="shared" si="3"/>
        <v>879194.12999999977</v>
      </c>
    </row>
    <row r="204" spans="1:15" ht="15.6" x14ac:dyDescent="0.3">
      <c r="A204" s="37" t="s">
        <v>400</v>
      </c>
      <c r="B204" s="38" t="s">
        <v>401</v>
      </c>
      <c r="C204" s="35">
        <f>+'JULIO 25'!C204+'AGOSTO 25'!C204+'SEPTIEMBRE 25'!C204</f>
        <v>265324.53999999998</v>
      </c>
      <c r="D204" s="35">
        <f>+'JULIO 25'!D204+'AGOSTO 25'!D204+'SEPTIEMBRE 25'!D204</f>
        <v>121455.82</v>
      </c>
      <c r="E204" s="35">
        <f>+'JULIO 25'!E204+'AGOSTO 25'!E204+'SEPTIEMBRE 25'!E204</f>
        <v>4058.5099999999998</v>
      </c>
      <c r="F204" s="35">
        <f>+'JULIO 25'!F204+'AGOSTO 25'!F204+'SEPTIEMBRE 25'!F204</f>
        <v>17541.990000000002</v>
      </c>
      <c r="G204" s="35">
        <f>+'JULIO 25'!G204+'AGOSTO 25'!G204+'SEPTIEMBRE 25'!G204</f>
        <v>2847.44</v>
      </c>
      <c r="H204" s="35">
        <f>+'JULIO 25'!H204+'AGOSTO 25'!H204+'SEPTIEMBRE 25'!H204</f>
        <v>1765.4900000000002</v>
      </c>
      <c r="I204" s="35">
        <f>+'JULIO 25'!I204+'AGOSTO 25'!I204+'SEPTIEMBRE 25'!I204</f>
        <v>2868.6400000000003</v>
      </c>
      <c r="J204" s="35">
        <f>+'AGOSTO 25'!J204</f>
        <v>2.39</v>
      </c>
      <c r="K204" s="35">
        <f>'JULIO 25'!J204+'AGOSTO 25'!K204+'SEPTIEMBRE 25'!J204</f>
        <v>803.79</v>
      </c>
      <c r="L204" s="35">
        <f>+'JULIO 25'!K204+'AGOSTO 25'!L204+'SEPTIEMBRE 25'!K204</f>
        <v>335.87</v>
      </c>
      <c r="M204" s="35">
        <f>+'JULIO 25'!L204+'AGOSTO 25'!M204+'SEPTIEMBRE 25'!L204</f>
        <v>0</v>
      </c>
      <c r="N204" s="35">
        <f>+'JULIO 25'!M204+'AGOSTO 25'!N204+'SEPTIEMBRE 25'!M204</f>
        <v>0</v>
      </c>
      <c r="O204" s="36">
        <f t="shared" si="3"/>
        <v>417004.48</v>
      </c>
    </row>
    <row r="205" spans="1:15" ht="15.6" x14ac:dyDescent="0.3">
      <c r="A205" s="37" t="s">
        <v>402</v>
      </c>
      <c r="B205" s="38" t="s">
        <v>403</v>
      </c>
      <c r="C205" s="35">
        <f>+'JULIO 25'!C205+'AGOSTO 25'!C205+'SEPTIEMBRE 25'!C205</f>
        <v>1232859.33</v>
      </c>
      <c r="D205" s="35">
        <f>+'JULIO 25'!D205+'AGOSTO 25'!D205+'SEPTIEMBRE 25'!D205</f>
        <v>513597.9</v>
      </c>
      <c r="E205" s="35">
        <f>+'JULIO 25'!E205+'AGOSTO 25'!E205+'SEPTIEMBRE 25'!E205</f>
        <v>14654.309999999998</v>
      </c>
      <c r="F205" s="35">
        <f>+'JULIO 25'!F205+'AGOSTO 25'!F205+'SEPTIEMBRE 25'!F205</f>
        <v>88093.069999999992</v>
      </c>
      <c r="G205" s="35">
        <f>+'JULIO 25'!G205+'AGOSTO 25'!G205+'SEPTIEMBRE 25'!G205</f>
        <v>23313.16</v>
      </c>
      <c r="H205" s="35">
        <f>+'JULIO 25'!H205+'AGOSTO 25'!H205+'SEPTIEMBRE 25'!H205</f>
        <v>10325.799999999999</v>
      </c>
      <c r="I205" s="35">
        <f>+'JULIO 25'!I205+'AGOSTO 25'!I205+'SEPTIEMBRE 25'!I205</f>
        <v>23850.9</v>
      </c>
      <c r="J205" s="35">
        <f>+'AGOSTO 25'!J205</f>
        <v>19.829999999999998</v>
      </c>
      <c r="K205" s="35">
        <f>'JULIO 25'!J205+'AGOSTO 25'!K205+'SEPTIEMBRE 25'!J205</f>
        <v>2443.17</v>
      </c>
      <c r="L205" s="35">
        <f>+'JULIO 25'!K205+'AGOSTO 25'!L205+'SEPTIEMBRE 25'!K205</f>
        <v>2852.87</v>
      </c>
      <c r="M205" s="35">
        <f>+'JULIO 25'!L205+'AGOSTO 25'!M205+'SEPTIEMBRE 25'!L205</f>
        <v>31963</v>
      </c>
      <c r="N205" s="35">
        <f>+'JULIO 25'!M205+'AGOSTO 25'!N205+'SEPTIEMBRE 25'!M205</f>
        <v>0</v>
      </c>
      <c r="O205" s="36">
        <f t="shared" si="3"/>
        <v>1943973.34</v>
      </c>
    </row>
    <row r="206" spans="1:15" ht="15.6" x14ac:dyDescent="0.3">
      <c r="A206" s="37" t="s">
        <v>404</v>
      </c>
      <c r="B206" s="38" t="s">
        <v>405</v>
      </c>
      <c r="C206" s="35">
        <f>+'JULIO 25'!C206+'AGOSTO 25'!C206+'SEPTIEMBRE 25'!C206</f>
        <v>5720415.96</v>
      </c>
      <c r="D206" s="35">
        <f>+'JULIO 25'!D206+'AGOSTO 25'!D206+'SEPTIEMBRE 25'!D206</f>
        <v>1931963.7600000002</v>
      </c>
      <c r="E206" s="35">
        <f>+'JULIO 25'!E206+'AGOSTO 25'!E206+'SEPTIEMBRE 25'!E206</f>
        <v>65295.75</v>
      </c>
      <c r="F206" s="35">
        <f>+'JULIO 25'!F206+'AGOSTO 25'!F206+'SEPTIEMBRE 25'!F206</f>
        <v>413329.72</v>
      </c>
      <c r="G206" s="35">
        <f>+'JULIO 25'!G206+'AGOSTO 25'!G206+'SEPTIEMBRE 25'!G206</f>
        <v>215504.68</v>
      </c>
      <c r="H206" s="35">
        <f>+'JULIO 25'!H206+'AGOSTO 25'!H206+'SEPTIEMBRE 25'!H206</f>
        <v>49238.04</v>
      </c>
      <c r="I206" s="35">
        <f>+'JULIO 25'!I206+'AGOSTO 25'!I206+'SEPTIEMBRE 25'!I206</f>
        <v>158998.88</v>
      </c>
      <c r="J206" s="35">
        <f>+'AGOSTO 25'!J206</f>
        <v>132.21</v>
      </c>
      <c r="K206" s="35">
        <f>'JULIO 25'!J206+'AGOSTO 25'!K206+'SEPTIEMBRE 25'!J206</f>
        <v>10027.380000000001</v>
      </c>
      <c r="L206" s="35">
        <f>+'JULIO 25'!K206+'AGOSTO 25'!L206+'SEPTIEMBRE 25'!K206</f>
        <v>14059.66</v>
      </c>
      <c r="M206" s="35">
        <f>+'JULIO 25'!L206+'AGOSTO 25'!M206+'SEPTIEMBRE 25'!L206</f>
        <v>281823</v>
      </c>
      <c r="N206" s="35">
        <f>+'JULIO 25'!M206+'AGOSTO 25'!N206+'SEPTIEMBRE 25'!M206</f>
        <v>0</v>
      </c>
      <c r="O206" s="36">
        <f t="shared" si="3"/>
        <v>8860789.0400000028</v>
      </c>
    </row>
    <row r="207" spans="1:15" ht="15.6" x14ac:dyDescent="0.3">
      <c r="A207" s="37" t="s">
        <v>406</v>
      </c>
      <c r="B207" s="38" t="s">
        <v>407</v>
      </c>
      <c r="C207" s="35">
        <f>+'JULIO 25'!C207+'AGOSTO 25'!C207+'SEPTIEMBRE 25'!C207</f>
        <v>297882.02</v>
      </c>
      <c r="D207" s="35">
        <f>+'JULIO 25'!D207+'AGOSTO 25'!D207+'SEPTIEMBRE 25'!D207</f>
        <v>127613.34</v>
      </c>
      <c r="E207" s="35">
        <f>+'JULIO 25'!E207+'AGOSTO 25'!E207+'SEPTIEMBRE 25'!E207</f>
        <v>4724.3500000000004</v>
      </c>
      <c r="F207" s="35">
        <f>+'JULIO 25'!F207+'AGOSTO 25'!F207+'SEPTIEMBRE 25'!F207</f>
        <v>18352.050000000003</v>
      </c>
      <c r="G207" s="35">
        <f>+'JULIO 25'!G207+'AGOSTO 25'!G207+'SEPTIEMBRE 25'!G207</f>
        <v>3587.5</v>
      </c>
      <c r="H207" s="35">
        <f>+'JULIO 25'!H207+'AGOSTO 25'!H207+'SEPTIEMBRE 25'!H207</f>
        <v>1727.09</v>
      </c>
      <c r="I207" s="35">
        <f>+'JULIO 25'!I207+'AGOSTO 25'!I207+'SEPTIEMBRE 25'!I207</f>
        <v>2635.5899999999997</v>
      </c>
      <c r="J207" s="35">
        <f>+'AGOSTO 25'!J207</f>
        <v>2.19</v>
      </c>
      <c r="K207" s="35">
        <f>'JULIO 25'!J207+'AGOSTO 25'!K207+'SEPTIEMBRE 25'!J207</f>
        <v>1000.5</v>
      </c>
      <c r="L207" s="35">
        <f>+'JULIO 25'!K207+'AGOSTO 25'!L207+'SEPTIEMBRE 25'!K207</f>
        <v>233.05</v>
      </c>
      <c r="M207" s="35">
        <f>+'JULIO 25'!L207+'AGOSTO 25'!M207+'SEPTIEMBRE 25'!L207</f>
        <v>0</v>
      </c>
      <c r="N207" s="35">
        <f>+'JULIO 25'!M207+'AGOSTO 25'!N207+'SEPTIEMBRE 25'!M207</f>
        <v>0</v>
      </c>
      <c r="O207" s="36">
        <f t="shared" si="3"/>
        <v>457757.68</v>
      </c>
    </row>
    <row r="208" spans="1:15" ht="15.6" x14ac:dyDescent="0.3">
      <c r="A208" s="37" t="s">
        <v>408</v>
      </c>
      <c r="B208" s="38" t="s">
        <v>409</v>
      </c>
      <c r="C208" s="35">
        <f>+'JULIO 25'!C208+'AGOSTO 25'!C208+'SEPTIEMBRE 25'!C208</f>
        <v>896863.99</v>
      </c>
      <c r="D208" s="35">
        <f>+'JULIO 25'!D208+'AGOSTO 25'!D208+'SEPTIEMBRE 25'!D208</f>
        <v>172986.59999999998</v>
      </c>
      <c r="E208" s="35">
        <f>+'JULIO 25'!E208+'AGOSTO 25'!E208+'SEPTIEMBRE 25'!E208</f>
        <v>11697.12</v>
      </c>
      <c r="F208" s="35">
        <f>+'JULIO 25'!F208+'AGOSTO 25'!F208+'SEPTIEMBRE 25'!F208</f>
        <v>62361.47</v>
      </c>
      <c r="G208" s="35">
        <f>+'JULIO 25'!G208+'AGOSTO 25'!G208+'SEPTIEMBRE 25'!G208</f>
        <v>26851.37</v>
      </c>
      <c r="H208" s="35">
        <f>+'JULIO 25'!H208+'AGOSTO 25'!H208+'SEPTIEMBRE 25'!H208</f>
        <v>6968.1</v>
      </c>
      <c r="I208" s="35">
        <f>+'JULIO 25'!I208+'AGOSTO 25'!I208+'SEPTIEMBRE 25'!I208</f>
        <v>19756.150000000001</v>
      </c>
      <c r="J208" s="35">
        <f>+'AGOSTO 25'!J208</f>
        <v>16.43</v>
      </c>
      <c r="K208" s="35">
        <f>'JULIO 25'!J208+'AGOSTO 25'!K208+'SEPTIEMBRE 25'!J208</f>
        <v>2085.81</v>
      </c>
      <c r="L208" s="35">
        <f>+'JULIO 25'!K208+'AGOSTO 25'!L208+'SEPTIEMBRE 25'!K208</f>
        <v>1746.96</v>
      </c>
      <c r="M208" s="35">
        <f>+'JULIO 25'!L208+'AGOSTO 25'!M208+'SEPTIEMBRE 25'!L208</f>
        <v>0</v>
      </c>
      <c r="N208" s="35">
        <f>+'JULIO 25'!M208+'AGOSTO 25'!N208+'SEPTIEMBRE 25'!M208</f>
        <v>0</v>
      </c>
      <c r="O208" s="36">
        <f t="shared" si="3"/>
        <v>1201334</v>
      </c>
    </row>
    <row r="209" spans="1:15" ht="15.6" x14ac:dyDescent="0.3">
      <c r="A209" s="37" t="s">
        <v>410</v>
      </c>
      <c r="B209" s="38" t="s">
        <v>411</v>
      </c>
      <c r="C209" s="35">
        <f>+'JULIO 25'!C209+'AGOSTO 25'!C209+'SEPTIEMBRE 25'!C209</f>
        <v>537451.05000000005</v>
      </c>
      <c r="D209" s="35">
        <f>+'JULIO 25'!D209+'AGOSTO 25'!D209+'SEPTIEMBRE 25'!D209</f>
        <v>113929.79999999999</v>
      </c>
      <c r="E209" s="35">
        <f>+'JULIO 25'!E209+'AGOSTO 25'!E209+'SEPTIEMBRE 25'!E209</f>
        <v>7196.1399999999994</v>
      </c>
      <c r="F209" s="35">
        <f>+'JULIO 25'!F209+'AGOSTO 25'!F209+'SEPTIEMBRE 25'!F209</f>
        <v>37813.1</v>
      </c>
      <c r="G209" s="35">
        <f>+'JULIO 25'!G209+'AGOSTO 25'!G209+'SEPTIEMBRE 25'!G209</f>
        <v>13434.99</v>
      </c>
      <c r="H209" s="35">
        <f>+'JULIO 25'!H209+'AGOSTO 25'!H209+'SEPTIEMBRE 25'!H209</f>
        <v>4196.08</v>
      </c>
      <c r="I209" s="35">
        <f>+'JULIO 25'!I209+'AGOSTO 25'!I209+'SEPTIEMBRE 25'!I209</f>
        <v>10830.789999999999</v>
      </c>
      <c r="J209" s="35">
        <f>+'AGOSTO 25'!J209</f>
        <v>9.01</v>
      </c>
      <c r="K209" s="35">
        <f>'JULIO 25'!J209+'AGOSTO 25'!K209+'SEPTIEMBRE 25'!J209</f>
        <v>1267.92</v>
      </c>
      <c r="L209" s="35">
        <f>+'JULIO 25'!K209+'AGOSTO 25'!L209+'SEPTIEMBRE 25'!K209</f>
        <v>1052.1300000000001</v>
      </c>
      <c r="M209" s="35">
        <f>+'JULIO 25'!L209+'AGOSTO 25'!M209+'SEPTIEMBRE 25'!L209</f>
        <v>23544</v>
      </c>
      <c r="N209" s="35">
        <f>+'JULIO 25'!M209+'AGOSTO 25'!N209+'SEPTIEMBRE 25'!M209</f>
        <v>0</v>
      </c>
      <c r="O209" s="36">
        <f t="shared" si="3"/>
        <v>750725.01000000013</v>
      </c>
    </row>
    <row r="210" spans="1:15" ht="15.6" x14ac:dyDescent="0.3">
      <c r="A210" s="37" t="s">
        <v>412</v>
      </c>
      <c r="B210" s="38" t="s">
        <v>413</v>
      </c>
      <c r="C210" s="35">
        <f>+'JULIO 25'!C210+'AGOSTO 25'!C210+'SEPTIEMBRE 25'!C210</f>
        <v>1135023.19</v>
      </c>
      <c r="D210" s="35">
        <f>+'JULIO 25'!D210+'AGOSTO 25'!D210+'SEPTIEMBRE 25'!D210</f>
        <v>341836.43</v>
      </c>
      <c r="E210" s="35">
        <f>+'JULIO 25'!E210+'AGOSTO 25'!E210+'SEPTIEMBRE 25'!E210</f>
        <v>13769.79</v>
      </c>
      <c r="F210" s="35">
        <f>+'JULIO 25'!F210+'AGOSTO 25'!F210+'SEPTIEMBRE 25'!F210</f>
        <v>81739.94</v>
      </c>
      <c r="G210" s="35">
        <f>+'JULIO 25'!G210+'AGOSTO 25'!G210+'SEPTIEMBRE 25'!G210</f>
        <v>32713.170000000006</v>
      </c>
      <c r="H210" s="35">
        <f>+'JULIO 25'!H210+'AGOSTO 25'!H210+'SEPTIEMBRE 25'!H210</f>
        <v>9517.630000000001</v>
      </c>
      <c r="I210" s="35">
        <f>+'JULIO 25'!I210+'AGOSTO 25'!I210+'SEPTIEMBRE 25'!I210</f>
        <v>26681.14</v>
      </c>
      <c r="J210" s="35">
        <f>+'AGOSTO 25'!J210</f>
        <v>22.19</v>
      </c>
      <c r="K210" s="35">
        <f>'JULIO 25'!J210+'AGOSTO 25'!K210+'SEPTIEMBRE 25'!J210</f>
        <v>2200.7400000000002</v>
      </c>
      <c r="L210" s="35">
        <f>+'JULIO 25'!K210+'AGOSTO 25'!L210+'SEPTIEMBRE 25'!K210</f>
        <v>2626.01</v>
      </c>
      <c r="M210" s="35">
        <f>+'JULIO 25'!L210+'AGOSTO 25'!M210+'SEPTIEMBRE 25'!L210</f>
        <v>0</v>
      </c>
      <c r="N210" s="35">
        <f>+'JULIO 25'!M210+'AGOSTO 25'!N210+'SEPTIEMBRE 25'!M210</f>
        <v>0</v>
      </c>
      <c r="O210" s="36">
        <f t="shared" si="3"/>
        <v>1646130.2299999995</v>
      </c>
    </row>
    <row r="211" spans="1:15" ht="15.6" x14ac:dyDescent="0.3">
      <c r="A211" s="37" t="s">
        <v>414</v>
      </c>
      <c r="B211" s="38" t="s">
        <v>415</v>
      </c>
      <c r="C211" s="35">
        <f>+'JULIO 25'!C211+'AGOSTO 25'!C211+'SEPTIEMBRE 25'!C211</f>
        <v>859698.4</v>
      </c>
      <c r="D211" s="35">
        <f>+'JULIO 25'!D211+'AGOSTO 25'!D211+'SEPTIEMBRE 25'!D211</f>
        <v>189026.04</v>
      </c>
      <c r="E211" s="35">
        <f>+'JULIO 25'!E211+'AGOSTO 25'!E211+'SEPTIEMBRE 25'!E211</f>
        <v>11407.1</v>
      </c>
      <c r="F211" s="35">
        <f>+'JULIO 25'!F211+'AGOSTO 25'!F211+'SEPTIEMBRE 25'!F211</f>
        <v>60099.09</v>
      </c>
      <c r="G211" s="35">
        <f>+'JULIO 25'!G211+'AGOSTO 25'!G211+'SEPTIEMBRE 25'!G211</f>
        <v>25832.219999999998</v>
      </c>
      <c r="H211" s="35">
        <f>+'JULIO 25'!H211+'AGOSTO 25'!H211+'SEPTIEMBRE 25'!H211</f>
        <v>6682.32</v>
      </c>
      <c r="I211" s="35">
        <f>+'JULIO 25'!I211+'AGOSTO 25'!I211+'SEPTIEMBRE 25'!I211</f>
        <v>18875.849999999999</v>
      </c>
      <c r="J211" s="35">
        <f>+'AGOSTO 25'!J211</f>
        <v>15.7</v>
      </c>
      <c r="K211" s="35">
        <f>'JULIO 25'!J211+'AGOSTO 25'!K211+'SEPTIEMBRE 25'!J211</f>
        <v>2038.8600000000001</v>
      </c>
      <c r="L211" s="35">
        <f>+'JULIO 25'!K211+'AGOSTO 25'!L211+'SEPTIEMBRE 25'!K211</f>
        <v>1669.11</v>
      </c>
      <c r="M211" s="35">
        <f>+'JULIO 25'!L211+'AGOSTO 25'!M211+'SEPTIEMBRE 25'!L211</f>
        <v>0</v>
      </c>
      <c r="N211" s="35">
        <f>+'JULIO 25'!M211+'AGOSTO 25'!N211+'SEPTIEMBRE 25'!M211</f>
        <v>0</v>
      </c>
      <c r="O211" s="36">
        <f t="shared" si="3"/>
        <v>1175344.6900000004</v>
      </c>
    </row>
    <row r="212" spans="1:15" ht="15.6" x14ac:dyDescent="0.3">
      <c r="A212" s="37" t="s">
        <v>416</v>
      </c>
      <c r="B212" s="38" t="s">
        <v>417</v>
      </c>
      <c r="C212" s="35">
        <f>+'JULIO 25'!C212+'AGOSTO 25'!C212+'SEPTIEMBRE 25'!C212</f>
        <v>279163</v>
      </c>
      <c r="D212" s="35">
        <f>+'JULIO 25'!D212+'AGOSTO 25'!D212+'SEPTIEMBRE 25'!D212</f>
        <v>114398.76</v>
      </c>
      <c r="E212" s="35">
        <f>+'JULIO 25'!E212+'AGOSTO 25'!E212+'SEPTIEMBRE 25'!E212</f>
        <v>3910.27</v>
      </c>
      <c r="F212" s="35">
        <f>+'JULIO 25'!F212+'AGOSTO 25'!F212+'SEPTIEMBRE 25'!F212</f>
        <v>18421.88</v>
      </c>
      <c r="G212" s="35">
        <f>+'JULIO 25'!G212+'AGOSTO 25'!G212+'SEPTIEMBRE 25'!G212</f>
        <v>4472.03</v>
      </c>
      <c r="H212" s="35">
        <f>+'JULIO 25'!H212+'AGOSTO 25'!H212+'SEPTIEMBRE 25'!H212</f>
        <v>1943.23</v>
      </c>
      <c r="I212" s="35">
        <f>+'JULIO 25'!I212+'AGOSTO 25'!I212+'SEPTIEMBRE 25'!I212</f>
        <v>3929.04</v>
      </c>
      <c r="J212" s="35">
        <f>+'AGOSTO 25'!J212</f>
        <v>3.27</v>
      </c>
      <c r="K212" s="35">
        <f>'JULIO 25'!J212+'AGOSTO 25'!K212+'SEPTIEMBRE 25'!J212</f>
        <v>748.47</v>
      </c>
      <c r="L212" s="35">
        <f>+'JULIO 25'!K212+'AGOSTO 25'!L212+'SEPTIEMBRE 25'!K212</f>
        <v>411.86</v>
      </c>
      <c r="M212" s="35">
        <f>+'JULIO 25'!L212+'AGOSTO 25'!M212+'SEPTIEMBRE 25'!L212</f>
        <v>0</v>
      </c>
      <c r="N212" s="35">
        <f>+'JULIO 25'!M212+'AGOSTO 25'!N212+'SEPTIEMBRE 25'!M212</f>
        <v>0</v>
      </c>
      <c r="O212" s="36">
        <f t="shared" si="3"/>
        <v>427401.81</v>
      </c>
    </row>
    <row r="213" spans="1:15" ht="15.6" x14ac:dyDescent="0.3">
      <c r="A213" s="37" t="s">
        <v>418</v>
      </c>
      <c r="B213" s="38" t="s">
        <v>419</v>
      </c>
      <c r="C213" s="35">
        <f>+'JULIO 25'!C213+'AGOSTO 25'!C213+'SEPTIEMBRE 25'!C213</f>
        <v>3565581.8999999994</v>
      </c>
      <c r="D213" s="35">
        <f>+'JULIO 25'!D213+'AGOSTO 25'!D213+'SEPTIEMBRE 25'!D213</f>
        <v>820817.19</v>
      </c>
      <c r="E213" s="35">
        <f>+'JULIO 25'!E213+'AGOSTO 25'!E213+'SEPTIEMBRE 25'!E213</f>
        <v>42571.88</v>
      </c>
      <c r="F213" s="35">
        <f>+'JULIO 25'!F213+'AGOSTO 25'!F213+'SEPTIEMBRE 25'!F213</f>
        <v>259348.87999999995</v>
      </c>
      <c r="G213" s="35">
        <f>+'JULIO 25'!G213+'AGOSTO 25'!G213+'SEPTIEMBRE 25'!G213</f>
        <v>123543.29999999999</v>
      </c>
      <c r="H213" s="35">
        <f>+'JULIO 25'!H213+'AGOSTO 25'!H213+'SEPTIEMBRE 25'!H213</f>
        <v>30497.489999999998</v>
      </c>
      <c r="I213" s="35">
        <f>+'JULIO 25'!I213+'AGOSTO 25'!I213+'SEPTIEMBRE 25'!I213</f>
        <v>93069</v>
      </c>
      <c r="J213" s="35">
        <f>+'AGOSTO 25'!J213</f>
        <v>77.39</v>
      </c>
      <c r="K213" s="35">
        <f>'JULIO 25'!J213+'AGOSTO 25'!K213+'SEPTIEMBRE 25'!J213</f>
        <v>6788.2800000000007</v>
      </c>
      <c r="L213" s="35">
        <f>+'JULIO 25'!K213+'AGOSTO 25'!L213+'SEPTIEMBRE 25'!K213</f>
        <v>8516.2000000000007</v>
      </c>
      <c r="M213" s="35">
        <f>+'JULIO 25'!L213+'AGOSTO 25'!M213+'SEPTIEMBRE 25'!L213</f>
        <v>276471</v>
      </c>
      <c r="N213" s="35">
        <f>+'JULIO 25'!M213+'AGOSTO 25'!N213+'SEPTIEMBRE 25'!M213</f>
        <v>136373.29999999999</v>
      </c>
      <c r="O213" s="36">
        <f t="shared" si="3"/>
        <v>5363655.8099999996</v>
      </c>
    </row>
    <row r="214" spans="1:15" ht="15.6" x14ac:dyDescent="0.3">
      <c r="A214" s="37" t="s">
        <v>420</v>
      </c>
      <c r="B214" s="38" t="s">
        <v>421</v>
      </c>
      <c r="C214" s="35">
        <f>+'JULIO 25'!C214+'AGOSTO 25'!C214+'SEPTIEMBRE 25'!C214</f>
        <v>653533.72</v>
      </c>
      <c r="D214" s="35">
        <f>+'JULIO 25'!D214+'AGOSTO 25'!D214+'SEPTIEMBRE 25'!D214</f>
        <v>242832.8</v>
      </c>
      <c r="E214" s="35">
        <f>+'JULIO 25'!E214+'AGOSTO 25'!E214+'SEPTIEMBRE 25'!E214</f>
        <v>8170.86</v>
      </c>
      <c r="F214" s="35">
        <f>+'JULIO 25'!F214+'AGOSTO 25'!F214+'SEPTIEMBRE 25'!F214</f>
        <v>48221.56</v>
      </c>
      <c r="G214" s="35">
        <f>+'JULIO 25'!G214+'AGOSTO 25'!G214+'SEPTIEMBRE 25'!G214</f>
        <v>17202.28</v>
      </c>
      <c r="H214" s="35">
        <f>+'JULIO 25'!H214+'AGOSTO 25'!H214+'SEPTIEMBRE 25'!H214</f>
        <v>5615.21</v>
      </c>
      <c r="I214" s="35">
        <f>+'JULIO 25'!I214+'AGOSTO 25'!I214+'SEPTIEMBRE 25'!I214</f>
        <v>15019.66</v>
      </c>
      <c r="J214" s="35">
        <f>+'AGOSTO 25'!J214</f>
        <v>12.49</v>
      </c>
      <c r="K214" s="35">
        <f>'JULIO 25'!J214+'AGOSTO 25'!K214+'SEPTIEMBRE 25'!J214</f>
        <v>1360.53</v>
      </c>
      <c r="L214" s="35">
        <f>+'JULIO 25'!K214+'AGOSTO 25'!L214+'SEPTIEMBRE 25'!K214</f>
        <v>1576.1100000000001</v>
      </c>
      <c r="M214" s="35">
        <f>+'JULIO 25'!L214+'AGOSTO 25'!M214+'SEPTIEMBRE 25'!L214</f>
        <v>69199</v>
      </c>
      <c r="N214" s="35">
        <f>+'JULIO 25'!M214+'AGOSTO 25'!N214+'SEPTIEMBRE 25'!M214</f>
        <v>0</v>
      </c>
      <c r="O214" s="36">
        <f t="shared" si="3"/>
        <v>1062744.22</v>
      </c>
    </row>
    <row r="215" spans="1:15" ht="15.6" x14ac:dyDescent="0.3">
      <c r="A215" s="37" t="s">
        <v>422</v>
      </c>
      <c r="B215" s="38" t="s">
        <v>423</v>
      </c>
      <c r="C215" s="35">
        <f>+'JULIO 25'!C215+'AGOSTO 25'!C215+'SEPTIEMBRE 25'!C215</f>
        <v>3707590.01</v>
      </c>
      <c r="D215" s="35">
        <f>+'JULIO 25'!D215+'AGOSTO 25'!D215+'SEPTIEMBRE 25'!D215</f>
        <v>593625.17999999993</v>
      </c>
      <c r="E215" s="35">
        <f>+'JULIO 25'!E215+'AGOSTO 25'!E215+'SEPTIEMBRE 25'!E215</f>
        <v>43298.82</v>
      </c>
      <c r="F215" s="35">
        <f>+'JULIO 25'!F215+'AGOSTO 25'!F215+'SEPTIEMBRE 25'!F215</f>
        <v>268013.22000000003</v>
      </c>
      <c r="G215" s="35">
        <f>+'JULIO 25'!G215+'AGOSTO 25'!G215+'SEPTIEMBRE 25'!G215</f>
        <v>137664.47999999998</v>
      </c>
      <c r="H215" s="35">
        <f>+'JULIO 25'!H215+'AGOSTO 25'!H215+'SEPTIEMBRE 25'!H215</f>
        <v>31738.010000000002</v>
      </c>
      <c r="I215" s="35">
        <f>+'JULIO 25'!I215+'AGOSTO 25'!I215+'SEPTIEMBRE 25'!I215</f>
        <v>101539.04999999999</v>
      </c>
      <c r="J215" s="35">
        <f>+'AGOSTO 25'!J215</f>
        <v>84.43</v>
      </c>
      <c r="K215" s="35">
        <f>'JULIO 25'!J215+'AGOSTO 25'!K215+'SEPTIEMBRE 25'!J215</f>
        <v>7038.2100000000009</v>
      </c>
      <c r="L215" s="35">
        <f>+'JULIO 25'!K215+'AGOSTO 25'!L215+'SEPTIEMBRE 25'!K215</f>
        <v>8978.7000000000007</v>
      </c>
      <c r="M215" s="35">
        <f>+'JULIO 25'!L215+'AGOSTO 25'!M215+'SEPTIEMBRE 25'!L215</f>
        <v>0</v>
      </c>
      <c r="N215" s="35">
        <f>+'JULIO 25'!M215+'AGOSTO 25'!N215+'SEPTIEMBRE 25'!M215</f>
        <v>113053.35</v>
      </c>
      <c r="O215" s="36">
        <f t="shared" si="3"/>
        <v>5012623.4599999981</v>
      </c>
    </row>
    <row r="216" spans="1:15" ht="15.6" x14ac:dyDescent="0.3">
      <c r="A216" s="37" t="s">
        <v>424</v>
      </c>
      <c r="B216" s="38" t="s">
        <v>425</v>
      </c>
      <c r="C216" s="35">
        <f>+'JULIO 25'!C216+'AGOSTO 25'!C216+'SEPTIEMBRE 25'!C216</f>
        <v>1669248.8699999999</v>
      </c>
      <c r="D216" s="35">
        <f>+'JULIO 25'!D216+'AGOSTO 25'!D216+'SEPTIEMBRE 25'!D216</f>
        <v>247846.80000000002</v>
      </c>
      <c r="E216" s="35">
        <f>+'JULIO 25'!E216+'AGOSTO 25'!E216+'SEPTIEMBRE 25'!E216</f>
        <v>21062.989999999998</v>
      </c>
      <c r="F216" s="35">
        <f>+'JULIO 25'!F216+'AGOSTO 25'!F216+'SEPTIEMBRE 25'!F216</f>
        <v>118223.82999999999</v>
      </c>
      <c r="G216" s="35">
        <f>+'JULIO 25'!G216+'AGOSTO 25'!G216+'SEPTIEMBRE 25'!G216</f>
        <v>50266.039999999994</v>
      </c>
      <c r="H216" s="35">
        <f>+'JULIO 25'!H216+'AGOSTO 25'!H216+'SEPTIEMBRE 25'!H216</f>
        <v>13490.41</v>
      </c>
      <c r="I216" s="35">
        <f>+'JULIO 25'!I216+'AGOSTO 25'!I216+'SEPTIEMBRE 25'!I216</f>
        <v>38404.22</v>
      </c>
      <c r="J216" s="35">
        <f>+'AGOSTO 25'!J216</f>
        <v>31.93</v>
      </c>
      <c r="K216" s="35">
        <f>'JULIO 25'!J216+'AGOSTO 25'!K216+'SEPTIEMBRE 25'!J216</f>
        <v>3606.42</v>
      </c>
      <c r="L216" s="35">
        <f>+'JULIO 25'!K216+'AGOSTO 25'!L216+'SEPTIEMBRE 25'!K216</f>
        <v>3557.8</v>
      </c>
      <c r="M216" s="35">
        <f>+'JULIO 25'!L216+'AGOSTO 25'!M216+'SEPTIEMBRE 25'!L216</f>
        <v>0</v>
      </c>
      <c r="N216" s="35">
        <f>+'JULIO 25'!M216+'AGOSTO 25'!N216+'SEPTIEMBRE 25'!M216</f>
        <v>0</v>
      </c>
      <c r="O216" s="36">
        <f t="shared" si="3"/>
        <v>2165739.31</v>
      </c>
    </row>
    <row r="217" spans="1:15" ht="15.6" x14ac:dyDescent="0.3">
      <c r="A217" s="37" t="s">
        <v>426</v>
      </c>
      <c r="B217" s="38" t="s">
        <v>427</v>
      </c>
      <c r="C217" s="35">
        <f>+'JULIO 25'!C217+'AGOSTO 25'!C217+'SEPTIEMBRE 25'!C217</f>
        <v>392547.53</v>
      </c>
      <c r="D217" s="35">
        <f>+'JULIO 25'!D217+'AGOSTO 25'!D217+'SEPTIEMBRE 25'!D217</f>
        <v>196808.6</v>
      </c>
      <c r="E217" s="35">
        <f>+'JULIO 25'!E217+'AGOSTO 25'!E217+'SEPTIEMBRE 25'!E217</f>
        <v>6102.6399999999994</v>
      </c>
      <c r="F217" s="35">
        <f>+'JULIO 25'!F217+'AGOSTO 25'!F217+'SEPTIEMBRE 25'!F217</f>
        <v>24601.759999999998</v>
      </c>
      <c r="G217" s="35">
        <f>+'JULIO 25'!G217+'AGOSTO 25'!G217+'SEPTIEMBRE 25'!G217</f>
        <v>4397.91</v>
      </c>
      <c r="H217" s="35">
        <f>+'JULIO 25'!H217+'AGOSTO 25'!H217+'SEPTIEMBRE 25'!H217</f>
        <v>2376.23</v>
      </c>
      <c r="I217" s="35">
        <f>+'JULIO 25'!I217+'AGOSTO 25'!I217+'SEPTIEMBRE 25'!I217</f>
        <v>3621.66</v>
      </c>
      <c r="J217" s="35">
        <f>+'AGOSTO 25'!J217</f>
        <v>3.01</v>
      </c>
      <c r="K217" s="35">
        <f>'JULIO 25'!J217+'AGOSTO 25'!K217+'SEPTIEMBRE 25'!J217</f>
        <v>1285.5899999999999</v>
      </c>
      <c r="L217" s="35">
        <f>+'JULIO 25'!K217+'AGOSTO 25'!L217+'SEPTIEMBRE 25'!K217</f>
        <v>365.44</v>
      </c>
      <c r="M217" s="35">
        <f>+'JULIO 25'!L217+'AGOSTO 25'!M217+'SEPTIEMBRE 25'!L217</f>
        <v>4582</v>
      </c>
      <c r="N217" s="35">
        <f>+'JULIO 25'!M217+'AGOSTO 25'!N217+'SEPTIEMBRE 25'!M217</f>
        <v>0</v>
      </c>
      <c r="O217" s="36">
        <f t="shared" si="3"/>
        <v>636692.37</v>
      </c>
    </row>
    <row r="218" spans="1:15" ht="15.6" x14ac:dyDescent="0.3">
      <c r="A218" s="37" t="s">
        <v>428</v>
      </c>
      <c r="B218" s="38" t="s">
        <v>429</v>
      </c>
      <c r="C218" s="35">
        <f>+'JULIO 25'!C218+'AGOSTO 25'!C218+'SEPTIEMBRE 25'!C218</f>
        <v>1354140.51</v>
      </c>
      <c r="D218" s="35">
        <f>+'JULIO 25'!D218+'AGOSTO 25'!D218+'SEPTIEMBRE 25'!D218</f>
        <v>185642.40000000002</v>
      </c>
      <c r="E218" s="35">
        <f>+'JULIO 25'!E218+'AGOSTO 25'!E218+'SEPTIEMBRE 25'!E218</f>
        <v>17126.22</v>
      </c>
      <c r="F218" s="35">
        <f>+'JULIO 25'!F218+'AGOSTO 25'!F218+'SEPTIEMBRE 25'!F218</f>
        <v>94332.98000000001</v>
      </c>
      <c r="G218" s="35">
        <f>+'JULIO 25'!G218+'AGOSTO 25'!G218+'SEPTIEMBRE 25'!G218</f>
        <v>41223.160000000003</v>
      </c>
      <c r="H218" s="35">
        <f>+'JULIO 25'!H218+'AGOSTO 25'!H218+'SEPTIEMBRE 25'!H218</f>
        <v>10689.400000000001</v>
      </c>
      <c r="I218" s="35">
        <f>+'JULIO 25'!I218+'AGOSTO 25'!I218+'SEPTIEMBRE 25'!I218</f>
        <v>30906.85</v>
      </c>
      <c r="J218" s="35">
        <f>+'AGOSTO 25'!J218</f>
        <v>25.7</v>
      </c>
      <c r="K218" s="35">
        <f>'JULIO 25'!J218+'AGOSTO 25'!K218+'SEPTIEMBRE 25'!J218</f>
        <v>3012.09</v>
      </c>
      <c r="L218" s="35">
        <f>+'JULIO 25'!K218+'AGOSTO 25'!L218+'SEPTIEMBRE 25'!K218</f>
        <v>2745.57</v>
      </c>
      <c r="M218" s="35">
        <f>+'JULIO 25'!L218+'AGOSTO 25'!M218+'SEPTIEMBRE 25'!L218</f>
        <v>34041</v>
      </c>
      <c r="N218" s="35">
        <f>+'JULIO 25'!M218+'AGOSTO 25'!N218+'SEPTIEMBRE 25'!M218</f>
        <v>0</v>
      </c>
      <c r="O218" s="36">
        <f t="shared" si="3"/>
        <v>1773885.8800000001</v>
      </c>
    </row>
    <row r="219" spans="1:15" ht="15.6" x14ac:dyDescent="0.3">
      <c r="A219" s="37" t="s">
        <v>430</v>
      </c>
      <c r="B219" s="38" t="s">
        <v>431</v>
      </c>
      <c r="C219" s="35">
        <f>+'JULIO 25'!C219+'AGOSTO 25'!C219+'SEPTIEMBRE 25'!C219</f>
        <v>809838.11999999988</v>
      </c>
      <c r="D219" s="35">
        <f>+'JULIO 25'!D219+'AGOSTO 25'!D219+'SEPTIEMBRE 25'!D219</f>
        <v>201244.91999999998</v>
      </c>
      <c r="E219" s="35">
        <f>+'JULIO 25'!E219+'AGOSTO 25'!E219+'SEPTIEMBRE 25'!E219</f>
        <v>10247.85</v>
      </c>
      <c r="F219" s="35">
        <f>+'JULIO 25'!F219+'AGOSTO 25'!F219+'SEPTIEMBRE 25'!F219</f>
        <v>57159.490000000005</v>
      </c>
      <c r="G219" s="35">
        <f>+'JULIO 25'!G219+'AGOSTO 25'!G219+'SEPTIEMBRE 25'!G219</f>
        <v>24755.39</v>
      </c>
      <c r="H219" s="35">
        <f>+'JULIO 25'!H219+'AGOSTO 25'!H219+'SEPTIEMBRE 25'!H219</f>
        <v>6501.67</v>
      </c>
      <c r="I219" s="35">
        <f>+'JULIO 25'!I219+'AGOSTO 25'!I219+'SEPTIEMBRE 25'!I219</f>
        <v>18650.13</v>
      </c>
      <c r="J219" s="35">
        <f>+'AGOSTO 25'!J219</f>
        <v>15.51</v>
      </c>
      <c r="K219" s="35">
        <f>'JULIO 25'!J219+'AGOSTO 25'!K219+'SEPTIEMBRE 25'!J219</f>
        <v>1742.19</v>
      </c>
      <c r="L219" s="35">
        <f>+'JULIO 25'!K219+'AGOSTO 25'!L219+'SEPTIEMBRE 25'!K219</f>
        <v>1702.43</v>
      </c>
      <c r="M219" s="35">
        <f>+'JULIO 25'!L219+'AGOSTO 25'!M219+'SEPTIEMBRE 25'!L219</f>
        <v>13245</v>
      </c>
      <c r="N219" s="35">
        <f>+'JULIO 25'!M219+'AGOSTO 25'!N219+'SEPTIEMBRE 25'!M219</f>
        <v>0</v>
      </c>
      <c r="O219" s="36">
        <f t="shared" si="3"/>
        <v>1145102.6999999995</v>
      </c>
    </row>
    <row r="220" spans="1:15" ht="15.6" x14ac:dyDescent="0.3">
      <c r="A220" s="37" t="s">
        <v>432</v>
      </c>
      <c r="B220" s="38" t="s">
        <v>433</v>
      </c>
      <c r="C220" s="35">
        <f>+'JULIO 25'!C220+'AGOSTO 25'!C220+'SEPTIEMBRE 25'!C220</f>
        <v>786773.97</v>
      </c>
      <c r="D220" s="35">
        <f>+'JULIO 25'!D220+'AGOSTO 25'!D220+'SEPTIEMBRE 25'!D220</f>
        <v>163057.79999999999</v>
      </c>
      <c r="E220" s="35">
        <f>+'JULIO 25'!E220+'AGOSTO 25'!E220+'SEPTIEMBRE 25'!E220</f>
        <v>10607.15</v>
      </c>
      <c r="F220" s="35">
        <f>+'JULIO 25'!F220+'AGOSTO 25'!F220+'SEPTIEMBRE 25'!F220</f>
        <v>54790.5</v>
      </c>
      <c r="G220" s="35">
        <f>+'JULIO 25'!G220+'AGOSTO 25'!G220+'SEPTIEMBRE 25'!G220</f>
        <v>22806.620000000003</v>
      </c>
      <c r="H220" s="35">
        <f>+'JULIO 25'!H220+'AGOSTO 25'!H220+'SEPTIEMBRE 25'!H220</f>
        <v>6036.91</v>
      </c>
      <c r="I220" s="35">
        <f>+'JULIO 25'!I220+'AGOSTO 25'!I220+'SEPTIEMBRE 25'!I220</f>
        <v>16676.510000000002</v>
      </c>
      <c r="J220" s="35">
        <f>+'AGOSTO 25'!J220</f>
        <v>13.87</v>
      </c>
      <c r="K220" s="35">
        <f>'JULIO 25'!J220+'AGOSTO 25'!K220+'SEPTIEMBRE 25'!J220</f>
        <v>1911</v>
      </c>
      <c r="L220" s="35">
        <f>+'JULIO 25'!K220+'AGOSTO 25'!L220+'SEPTIEMBRE 25'!K220</f>
        <v>1480.15</v>
      </c>
      <c r="M220" s="35">
        <f>+'JULIO 25'!L220+'AGOSTO 25'!M220+'SEPTIEMBRE 25'!L220</f>
        <v>0</v>
      </c>
      <c r="N220" s="35">
        <f>+'JULIO 25'!M220+'AGOSTO 25'!N220+'SEPTIEMBRE 25'!M220</f>
        <v>0</v>
      </c>
      <c r="O220" s="36">
        <f t="shared" si="3"/>
        <v>1064154.48</v>
      </c>
    </row>
    <row r="221" spans="1:15" ht="15.6" x14ac:dyDescent="0.3">
      <c r="A221" s="37" t="s">
        <v>434</v>
      </c>
      <c r="B221" s="38" t="s">
        <v>435</v>
      </c>
      <c r="C221" s="35">
        <f>+'JULIO 25'!C221+'AGOSTO 25'!C221+'SEPTIEMBRE 25'!C221</f>
        <v>1065216.56</v>
      </c>
      <c r="D221" s="35">
        <f>+'JULIO 25'!D221+'AGOSTO 25'!D221+'SEPTIEMBRE 25'!D221</f>
        <v>448540.26</v>
      </c>
      <c r="E221" s="35">
        <f>+'JULIO 25'!E221+'AGOSTO 25'!E221+'SEPTIEMBRE 25'!E221</f>
        <v>12610.27</v>
      </c>
      <c r="F221" s="35">
        <f>+'JULIO 25'!F221+'AGOSTO 25'!F221+'SEPTIEMBRE 25'!F221</f>
        <v>73109.22</v>
      </c>
      <c r="G221" s="35">
        <f>+'JULIO 25'!G221+'AGOSTO 25'!G221+'SEPTIEMBRE 25'!G221</f>
        <v>30197.54</v>
      </c>
      <c r="H221" s="35">
        <f>+'JULIO 25'!H221+'AGOSTO 25'!H221+'SEPTIEMBRE 25'!H221</f>
        <v>8439.0300000000007</v>
      </c>
      <c r="I221" s="35">
        <f>+'JULIO 25'!I221+'AGOSTO 25'!I221+'SEPTIEMBRE 25'!I221</f>
        <v>23506.14</v>
      </c>
      <c r="J221" s="35">
        <f>+'AGOSTO 25'!J221</f>
        <v>19.55</v>
      </c>
      <c r="K221" s="35">
        <f>'JULIO 25'!J221+'AGOSTO 25'!K221+'SEPTIEMBRE 25'!J221</f>
        <v>2104.56</v>
      </c>
      <c r="L221" s="35">
        <f>+'JULIO 25'!K221+'AGOSTO 25'!L221+'SEPTIEMBRE 25'!K221</f>
        <v>2206.1800000000003</v>
      </c>
      <c r="M221" s="35">
        <f>+'JULIO 25'!L221+'AGOSTO 25'!M221+'SEPTIEMBRE 25'!L221</f>
        <v>0</v>
      </c>
      <c r="N221" s="35">
        <f>+'JULIO 25'!M221+'AGOSTO 25'!N221+'SEPTIEMBRE 25'!M221</f>
        <v>0</v>
      </c>
      <c r="O221" s="36">
        <f t="shared" si="3"/>
        <v>1665949.31</v>
      </c>
    </row>
    <row r="222" spans="1:15" ht="15.6" x14ac:dyDescent="0.3">
      <c r="A222" s="37" t="s">
        <v>436</v>
      </c>
      <c r="B222" s="38" t="s">
        <v>437</v>
      </c>
      <c r="C222" s="35">
        <f>+'JULIO 25'!C222+'AGOSTO 25'!C222+'SEPTIEMBRE 25'!C222</f>
        <v>598320.71</v>
      </c>
      <c r="D222" s="35">
        <f>+'JULIO 25'!D222+'AGOSTO 25'!D222+'SEPTIEMBRE 25'!D222</f>
        <v>131832.59999999998</v>
      </c>
      <c r="E222" s="35">
        <f>+'JULIO 25'!E222+'AGOSTO 25'!E222+'SEPTIEMBRE 25'!E222</f>
        <v>8197.24</v>
      </c>
      <c r="F222" s="35">
        <f>+'JULIO 25'!F222+'AGOSTO 25'!F222+'SEPTIEMBRE 25'!F222</f>
        <v>39956.01</v>
      </c>
      <c r="G222" s="35">
        <f>+'JULIO 25'!G222+'AGOSTO 25'!G222+'SEPTIEMBRE 25'!G222</f>
        <v>14509.380000000001</v>
      </c>
      <c r="H222" s="35">
        <f>+'JULIO 25'!H222+'AGOSTO 25'!H222+'SEPTIEMBRE 25'!H222</f>
        <v>4295.41</v>
      </c>
      <c r="I222" s="35">
        <f>+'JULIO 25'!I222+'AGOSTO 25'!I222+'SEPTIEMBRE 25'!I222</f>
        <v>10846.41</v>
      </c>
      <c r="J222" s="35">
        <f>+'AGOSTO 25'!J222</f>
        <v>9.02</v>
      </c>
      <c r="K222" s="35">
        <f>'JULIO 25'!J222+'AGOSTO 25'!K222+'SEPTIEMBRE 25'!J222</f>
        <v>1591.1999999999998</v>
      </c>
      <c r="L222" s="35">
        <f>+'JULIO 25'!K222+'AGOSTO 25'!L222+'SEPTIEMBRE 25'!K222</f>
        <v>959.11</v>
      </c>
      <c r="M222" s="35">
        <f>+'JULIO 25'!L222+'AGOSTO 25'!M222+'SEPTIEMBRE 25'!L222</f>
        <v>0</v>
      </c>
      <c r="N222" s="35">
        <f>+'JULIO 25'!M222+'AGOSTO 25'!N222+'SEPTIEMBRE 25'!M222</f>
        <v>0</v>
      </c>
      <c r="O222" s="36">
        <f t="shared" si="3"/>
        <v>810517.09</v>
      </c>
    </row>
    <row r="223" spans="1:15" ht="15.6" x14ac:dyDescent="0.3">
      <c r="A223" s="37" t="s">
        <v>438</v>
      </c>
      <c r="B223" s="38" t="s">
        <v>439</v>
      </c>
      <c r="C223" s="35">
        <f>+'JULIO 25'!C223+'AGOSTO 25'!C223+'SEPTIEMBRE 25'!C223</f>
        <v>339598.44</v>
      </c>
      <c r="D223" s="35">
        <f>+'JULIO 25'!D223+'AGOSTO 25'!D223+'SEPTIEMBRE 25'!D223</f>
        <v>181248.46</v>
      </c>
      <c r="E223" s="35">
        <f>+'JULIO 25'!E223+'AGOSTO 25'!E223+'SEPTIEMBRE 25'!E223</f>
        <v>4272.25</v>
      </c>
      <c r="F223" s="35">
        <f>+'JULIO 25'!F223+'AGOSTO 25'!F223+'SEPTIEMBRE 25'!F223</f>
        <v>22993.5</v>
      </c>
      <c r="G223" s="35">
        <f>+'JULIO 25'!G223+'AGOSTO 25'!G223+'SEPTIEMBRE 25'!G223</f>
        <v>6145.2</v>
      </c>
      <c r="H223" s="35">
        <f>+'JULIO 25'!H223+'AGOSTO 25'!H223+'SEPTIEMBRE 25'!H223</f>
        <v>2590.71</v>
      </c>
      <c r="I223" s="35">
        <f>+'JULIO 25'!I223+'AGOSTO 25'!I223+'SEPTIEMBRE 25'!I223</f>
        <v>5778.4100000000008</v>
      </c>
      <c r="J223" s="35">
        <f>+'AGOSTO 25'!J223</f>
        <v>4.8</v>
      </c>
      <c r="K223" s="35">
        <f>'JULIO 25'!J223+'AGOSTO 25'!K223+'SEPTIEMBRE 25'!J223</f>
        <v>825.87000000000012</v>
      </c>
      <c r="L223" s="35">
        <f>+'JULIO 25'!K223+'AGOSTO 25'!L223+'SEPTIEMBRE 25'!K223</f>
        <v>639.33999999999992</v>
      </c>
      <c r="M223" s="35">
        <f>+'JULIO 25'!L223+'AGOSTO 25'!M223+'SEPTIEMBRE 25'!L223</f>
        <v>3874</v>
      </c>
      <c r="N223" s="35">
        <f>+'JULIO 25'!M223+'AGOSTO 25'!N223+'SEPTIEMBRE 25'!M223</f>
        <v>0</v>
      </c>
      <c r="O223" s="36">
        <f t="shared" si="3"/>
        <v>567970.98</v>
      </c>
    </row>
    <row r="224" spans="1:15" ht="15.6" x14ac:dyDescent="0.3">
      <c r="A224" s="37" t="s">
        <v>440</v>
      </c>
      <c r="B224" s="38" t="s">
        <v>441</v>
      </c>
      <c r="C224" s="35">
        <f>+'JULIO 25'!C224+'AGOSTO 25'!C224+'SEPTIEMBRE 25'!C224</f>
        <v>465481.14</v>
      </c>
      <c r="D224" s="35">
        <f>+'JULIO 25'!D224+'AGOSTO 25'!D224+'SEPTIEMBRE 25'!D224</f>
        <v>234747.25</v>
      </c>
      <c r="E224" s="35">
        <f>+'JULIO 25'!E224+'AGOSTO 25'!E224+'SEPTIEMBRE 25'!E224</f>
        <v>6656.7899999999991</v>
      </c>
      <c r="F224" s="35">
        <f>+'JULIO 25'!F224+'AGOSTO 25'!F224+'SEPTIEMBRE 25'!F224</f>
        <v>30432.049999999996</v>
      </c>
      <c r="G224" s="35">
        <f>+'JULIO 25'!G224+'AGOSTO 25'!G224+'SEPTIEMBRE 25'!G224</f>
        <v>8783.64</v>
      </c>
      <c r="H224" s="35">
        <f>+'JULIO 25'!H224+'AGOSTO 25'!H224+'SEPTIEMBRE 25'!H224</f>
        <v>3160.25</v>
      </c>
      <c r="I224" s="35">
        <f>+'JULIO 25'!I224+'AGOSTO 25'!I224+'SEPTIEMBRE 25'!I224</f>
        <v>6880.63</v>
      </c>
      <c r="J224" s="35">
        <f>+'AGOSTO 25'!J224</f>
        <v>5.72</v>
      </c>
      <c r="K224" s="35">
        <f>'JULIO 25'!J224+'AGOSTO 25'!K224+'SEPTIEMBRE 25'!J224</f>
        <v>1297.4100000000001</v>
      </c>
      <c r="L224" s="35">
        <f>+'JULIO 25'!K224+'AGOSTO 25'!L224+'SEPTIEMBRE 25'!K224</f>
        <v>639.04</v>
      </c>
      <c r="M224" s="35">
        <f>+'JULIO 25'!L224+'AGOSTO 25'!M224+'SEPTIEMBRE 25'!L224</f>
        <v>12856</v>
      </c>
      <c r="N224" s="35">
        <f>+'JULIO 25'!M224+'AGOSTO 25'!N224+'SEPTIEMBRE 25'!M224</f>
        <v>0</v>
      </c>
      <c r="O224" s="36">
        <f t="shared" si="3"/>
        <v>770939.92000000016</v>
      </c>
    </row>
    <row r="225" spans="1:15" ht="15.6" x14ac:dyDescent="0.3">
      <c r="A225" s="37" t="s">
        <v>442</v>
      </c>
      <c r="B225" s="38" t="s">
        <v>443</v>
      </c>
      <c r="C225" s="35">
        <f>+'JULIO 25'!C225+'AGOSTO 25'!C225+'SEPTIEMBRE 25'!C225</f>
        <v>948914.85</v>
      </c>
      <c r="D225" s="35">
        <f>+'JULIO 25'!D225+'AGOSTO 25'!D225+'SEPTIEMBRE 25'!D225</f>
        <v>177071.7</v>
      </c>
      <c r="E225" s="35">
        <f>+'JULIO 25'!E225+'AGOSTO 25'!E225+'SEPTIEMBRE 25'!E225</f>
        <v>12256.619999999999</v>
      </c>
      <c r="F225" s="35">
        <f>+'JULIO 25'!F225+'AGOSTO 25'!F225+'SEPTIEMBRE 25'!F225</f>
        <v>65512.45</v>
      </c>
      <c r="G225" s="35">
        <f>+'JULIO 25'!G225+'AGOSTO 25'!G225+'SEPTIEMBRE 25'!G225</f>
        <v>25020.53</v>
      </c>
      <c r="H225" s="35">
        <f>+'JULIO 25'!H225+'AGOSTO 25'!H225+'SEPTIEMBRE 25'!H225</f>
        <v>7346.34</v>
      </c>
      <c r="I225" s="35">
        <f>+'JULIO 25'!I225+'AGOSTO 25'!I225+'SEPTIEMBRE 25'!I225</f>
        <v>19031.689999999999</v>
      </c>
      <c r="J225" s="35">
        <f>+'AGOSTO 25'!J225</f>
        <v>15.83</v>
      </c>
      <c r="K225" s="35">
        <f>'JULIO 25'!J225+'AGOSTO 25'!K225+'SEPTIEMBRE 25'!J225</f>
        <v>2276.5500000000002</v>
      </c>
      <c r="L225" s="35">
        <f>+'JULIO 25'!K225+'AGOSTO 25'!L225+'SEPTIEMBRE 25'!K225</f>
        <v>1835.2599999999998</v>
      </c>
      <c r="M225" s="35">
        <f>+'JULIO 25'!L225+'AGOSTO 25'!M225+'SEPTIEMBRE 25'!L225</f>
        <v>0</v>
      </c>
      <c r="N225" s="35">
        <f>+'JULIO 25'!M225+'AGOSTO 25'!N225+'SEPTIEMBRE 25'!M225</f>
        <v>0</v>
      </c>
      <c r="O225" s="36">
        <f t="shared" si="3"/>
        <v>1259281.8200000003</v>
      </c>
    </row>
    <row r="226" spans="1:15" ht="15.6" x14ac:dyDescent="0.3">
      <c r="A226" s="37" t="s">
        <v>444</v>
      </c>
      <c r="B226" s="38" t="s">
        <v>445</v>
      </c>
      <c r="C226" s="35">
        <f>+'JULIO 25'!C226+'AGOSTO 25'!C226+'SEPTIEMBRE 25'!C226</f>
        <v>309499.5</v>
      </c>
      <c r="D226" s="35">
        <f>+'JULIO 25'!D226+'AGOSTO 25'!D226+'SEPTIEMBRE 25'!D226</f>
        <v>150757.59</v>
      </c>
      <c r="E226" s="35">
        <f>+'JULIO 25'!E226+'AGOSTO 25'!E226+'SEPTIEMBRE 25'!E226</f>
        <v>4903.07</v>
      </c>
      <c r="F226" s="35">
        <f>+'JULIO 25'!F226+'AGOSTO 25'!F226+'SEPTIEMBRE 25'!F226</f>
        <v>19222.440000000002</v>
      </c>
      <c r="G226" s="35">
        <f>+'JULIO 25'!G226+'AGOSTO 25'!G226+'SEPTIEMBRE 25'!G226</f>
        <v>3881.0699999999997</v>
      </c>
      <c r="H226" s="35">
        <f>+'JULIO 25'!H226+'AGOSTO 25'!H226+'SEPTIEMBRE 25'!H226</f>
        <v>1820.4099999999999</v>
      </c>
      <c r="I226" s="35">
        <f>+'JULIO 25'!I226+'AGOSTO 25'!I226+'SEPTIEMBRE 25'!I226</f>
        <v>2902.33</v>
      </c>
      <c r="J226" s="35">
        <f>+'AGOSTO 25'!J226</f>
        <v>2.41</v>
      </c>
      <c r="K226" s="35">
        <f>'JULIO 25'!J226+'AGOSTO 25'!K226+'SEPTIEMBRE 25'!J226</f>
        <v>1036.77</v>
      </c>
      <c r="L226" s="35">
        <f>+'JULIO 25'!K226+'AGOSTO 25'!L226+'SEPTIEMBRE 25'!K226</f>
        <v>256.64</v>
      </c>
      <c r="M226" s="35">
        <f>+'JULIO 25'!L226+'AGOSTO 25'!M226+'SEPTIEMBRE 25'!L226</f>
        <v>0</v>
      </c>
      <c r="N226" s="35">
        <f>+'JULIO 25'!M226+'AGOSTO 25'!N226+'SEPTIEMBRE 25'!M226</f>
        <v>0</v>
      </c>
      <c r="O226" s="36">
        <f t="shared" si="3"/>
        <v>494282.23</v>
      </c>
    </row>
    <row r="227" spans="1:15" ht="15.6" x14ac:dyDescent="0.3">
      <c r="A227" s="37" t="s">
        <v>446</v>
      </c>
      <c r="B227" s="38" t="s">
        <v>447</v>
      </c>
      <c r="C227" s="35">
        <f>+'JULIO 25'!C227+'AGOSTO 25'!C227+'SEPTIEMBRE 25'!C227</f>
        <v>887648.52</v>
      </c>
      <c r="D227" s="35">
        <f>+'JULIO 25'!D227+'AGOSTO 25'!D227+'SEPTIEMBRE 25'!D227</f>
        <v>233885.30000000002</v>
      </c>
      <c r="E227" s="35">
        <f>+'JULIO 25'!E227+'AGOSTO 25'!E227+'SEPTIEMBRE 25'!E227</f>
        <v>11535.23</v>
      </c>
      <c r="F227" s="35">
        <f>+'JULIO 25'!F227+'AGOSTO 25'!F227+'SEPTIEMBRE 25'!F227</f>
        <v>64793.18</v>
      </c>
      <c r="G227" s="35">
        <f>+'JULIO 25'!G227+'AGOSTO 25'!G227+'SEPTIEMBRE 25'!G227</f>
        <v>19092</v>
      </c>
      <c r="H227" s="35">
        <f>+'JULIO 25'!H227+'AGOSTO 25'!H227+'SEPTIEMBRE 25'!H227</f>
        <v>7392.4500000000007</v>
      </c>
      <c r="I227" s="35">
        <f>+'JULIO 25'!I227+'AGOSTO 25'!I227+'SEPTIEMBRE 25'!I227</f>
        <v>17828.419999999998</v>
      </c>
      <c r="J227" s="35">
        <f>+'AGOSTO 25'!J227</f>
        <v>14.82</v>
      </c>
      <c r="K227" s="35">
        <f>'JULIO 25'!J227+'AGOSTO 25'!K227+'SEPTIEMBRE 25'!J227</f>
        <v>1928.58</v>
      </c>
      <c r="L227" s="35">
        <f>+'JULIO 25'!K227+'AGOSTO 25'!L227+'SEPTIEMBRE 25'!K227</f>
        <v>2000.25</v>
      </c>
      <c r="M227" s="35">
        <f>+'JULIO 25'!L227+'AGOSTO 25'!M227+'SEPTIEMBRE 25'!L227</f>
        <v>81001</v>
      </c>
      <c r="N227" s="35">
        <f>+'JULIO 25'!M227+'AGOSTO 25'!N227+'SEPTIEMBRE 25'!M227</f>
        <v>0</v>
      </c>
      <c r="O227" s="36">
        <f t="shared" si="3"/>
        <v>1327119.75</v>
      </c>
    </row>
    <row r="228" spans="1:15" ht="15.6" x14ac:dyDescent="0.3">
      <c r="A228" s="37" t="s">
        <v>448</v>
      </c>
      <c r="B228" s="38" t="s">
        <v>449</v>
      </c>
      <c r="C228" s="35">
        <f>+'JULIO 25'!C228+'AGOSTO 25'!C228+'SEPTIEMBRE 25'!C228</f>
        <v>808462.15</v>
      </c>
      <c r="D228" s="35">
        <f>+'JULIO 25'!D228+'AGOSTO 25'!D228+'SEPTIEMBRE 25'!D228</f>
        <v>386002.46</v>
      </c>
      <c r="E228" s="35">
        <f>+'JULIO 25'!E228+'AGOSTO 25'!E228+'SEPTIEMBRE 25'!E228</f>
        <v>10539.92</v>
      </c>
      <c r="F228" s="35">
        <f>+'JULIO 25'!F228+'AGOSTO 25'!F228+'SEPTIEMBRE 25'!F228</f>
        <v>56232.520000000004</v>
      </c>
      <c r="G228" s="35">
        <f>+'JULIO 25'!G228+'AGOSTO 25'!G228+'SEPTIEMBRE 25'!G228</f>
        <v>19082.629999999997</v>
      </c>
      <c r="H228" s="35">
        <f>+'JULIO 25'!H228+'AGOSTO 25'!H228+'SEPTIEMBRE 25'!H228</f>
        <v>6292.6399999999994</v>
      </c>
      <c r="I228" s="35">
        <f>+'JULIO 25'!I228+'AGOSTO 25'!I228+'SEPTIEMBRE 25'!I228</f>
        <v>15864.5</v>
      </c>
      <c r="J228" s="35">
        <f>+'AGOSTO 25'!J228</f>
        <v>13.19</v>
      </c>
      <c r="K228" s="35">
        <f>'JULIO 25'!J228+'AGOSTO 25'!K228+'SEPTIEMBRE 25'!J228</f>
        <v>1912.98</v>
      </c>
      <c r="L228" s="35">
        <f>+'JULIO 25'!K228+'AGOSTO 25'!L228+'SEPTIEMBRE 25'!K228</f>
        <v>1579.9499999999998</v>
      </c>
      <c r="M228" s="35">
        <f>+'JULIO 25'!L228+'AGOSTO 25'!M228+'SEPTIEMBRE 25'!L228</f>
        <v>23085</v>
      </c>
      <c r="N228" s="35">
        <f>+'JULIO 25'!M228+'AGOSTO 25'!N228+'SEPTIEMBRE 25'!M228</f>
        <v>0</v>
      </c>
      <c r="O228" s="36">
        <f t="shared" si="3"/>
        <v>1329067.9399999997</v>
      </c>
    </row>
    <row r="229" spans="1:15" ht="15.6" x14ac:dyDescent="0.3">
      <c r="A229" s="37" t="s">
        <v>450</v>
      </c>
      <c r="B229" s="38" t="s">
        <v>451</v>
      </c>
      <c r="C229" s="35">
        <f>+'JULIO 25'!C229+'AGOSTO 25'!C229+'SEPTIEMBRE 25'!C229</f>
        <v>409381.56</v>
      </c>
      <c r="D229" s="35">
        <f>+'JULIO 25'!D229+'AGOSTO 25'!D229+'SEPTIEMBRE 25'!D229</f>
        <v>186110.93</v>
      </c>
      <c r="E229" s="35">
        <f>+'JULIO 25'!E229+'AGOSTO 25'!E229+'SEPTIEMBRE 25'!E229</f>
        <v>5518.58</v>
      </c>
      <c r="F229" s="35">
        <f>+'JULIO 25'!F229+'AGOSTO 25'!F229+'SEPTIEMBRE 25'!F229</f>
        <v>28019.33</v>
      </c>
      <c r="G229" s="35">
        <f>+'JULIO 25'!G229+'AGOSTO 25'!G229+'SEPTIEMBRE 25'!G229</f>
        <v>10567.43</v>
      </c>
      <c r="H229" s="35">
        <f>+'JULIO 25'!H229+'AGOSTO 25'!H229+'SEPTIEMBRE 25'!H229</f>
        <v>3062.9700000000003</v>
      </c>
      <c r="I229" s="35">
        <f>+'JULIO 25'!I229+'AGOSTO 25'!I229+'SEPTIEMBRE 25'!I229</f>
        <v>8082.0399999999991</v>
      </c>
      <c r="J229" s="35">
        <f>+'AGOSTO 25'!J229</f>
        <v>6.72</v>
      </c>
      <c r="K229" s="35">
        <f>'JULIO 25'!J229+'AGOSTO 25'!K229+'SEPTIEMBRE 25'!J229</f>
        <v>1006.5899999999999</v>
      </c>
      <c r="L229" s="35">
        <f>+'JULIO 25'!K229+'AGOSTO 25'!L229+'SEPTIEMBRE 25'!K229</f>
        <v>727.79</v>
      </c>
      <c r="M229" s="35">
        <f>+'JULIO 25'!L229+'AGOSTO 25'!M229+'SEPTIEMBRE 25'!L229</f>
        <v>0</v>
      </c>
      <c r="N229" s="35">
        <f>+'JULIO 25'!M229+'AGOSTO 25'!N229+'SEPTIEMBRE 25'!M229</f>
        <v>0</v>
      </c>
      <c r="O229" s="36">
        <f t="shared" si="3"/>
        <v>652483.93999999994</v>
      </c>
    </row>
    <row r="230" spans="1:15" ht="15.6" x14ac:dyDescent="0.3">
      <c r="A230" s="37" t="s">
        <v>452</v>
      </c>
      <c r="B230" s="38" t="s">
        <v>453</v>
      </c>
      <c r="C230" s="35">
        <f>+'JULIO 25'!C230+'AGOSTO 25'!C230+'SEPTIEMBRE 25'!C230</f>
        <v>439304.8</v>
      </c>
      <c r="D230" s="35">
        <f>+'JULIO 25'!D230+'AGOSTO 25'!D230+'SEPTIEMBRE 25'!D230</f>
        <v>140966.13</v>
      </c>
      <c r="E230" s="35">
        <f>+'JULIO 25'!E230+'AGOSTO 25'!E230+'SEPTIEMBRE 25'!E230</f>
        <v>6097.8099999999995</v>
      </c>
      <c r="F230" s="35">
        <f>+'JULIO 25'!F230+'AGOSTO 25'!F230+'SEPTIEMBRE 25'!F230</f>
        <v>29153.46</v>
      </c>
      <c r="G230" s="35">
        <f>+'JULIO 25'!G230+'AGOSTO 25'!G230+'SEPTIEMBRE 25'!G230</f>
        <v>10092.25</v>
      </c>
      <c r="H230" s="35">
        <f>+'JULIO 25'!H230+'AGOSTO 25'!H230+'SEPTIEMBRE 25'!H230</f>
        <v>3100.02</v>
      </c>
      <c r="I230" s="35">
        <f>+'JULIO 25'!I230+'AGOSTO 25'!I230+'SEPTIEMBRE 25'!I230</f>
        <v>7607.9600000000009</v>
      </c>
      <c r="J230" s="35">
        <f>+'AGOSTO 25'!J230</f>
        <v>6.33</v>
      </c>
      <c r="K230" s="35">
        <f>'JULIO 25'!J230+'AGOSTO 25'!K230+'SEPTIEMBRE 25'!J230</f>
        <v>1169.3700000000001</v>
      </c>
      <c r="L230" s="35">
        <f>+'JULIO 25'!K230+'AGOSTO 25'!L230+'SEPTIEMBRE 25'!K230</f>
        <v>672.74</v>
      </c>
      <c r="M230" s="35">
        <f>+'JULIO 25'!L230+'AGOSTO 25'!M230+'SEPTIEMBRE 25'!L230</f>
        <v>51414</v>
      </c>
      <c r="N230" s="35">
        <f>+'JULIO 25'!M230+'AGOSTO 25'!N230+'SEPTIEMBRE 25'!M230</f>
        <v>0</v>
      </c>
      <c r="O230" s="36">
        <f t="shared" si="3"/>
        <v>689584.86999999988</v>
      </c>
    </row>
    <row r="231" spans="1:15" ht="15.6" x14ac:dyDescent="0.3">
      <c r="A231" s="37" t="s">
        <v>454</v>
      </c>
      <c r="B231" s="38" t="s">
        <v>455</v>
      </c>
      <c r="C231" s="35">
        <f>+'JULIO 25'!C231+'AGOSTO 25'!C231+'SEPTIEMBRE 25'!C231</f>
        <v>324369.97000000003</v>
      </c>
      <c r="D231" s="35">
        <f>+'JULIO 25'!D231+'AGOSTO 25'!D231+'SEPTIEMBRE 25'!D231</f>
        <v>233085.91999999998</v>
      </c>
      <c r="E231" s="35">
        <f>+'JULIO 25'!E231+'AGOSTO 25'!E231+'SEPTIEMBRE 25'!E231</f>
        <v>4767.33</v>
      </c>
      <c r="F231" s="35">
        <f>+'JULIO 25'!F231+'AGOSTO 25'!F231+'SEPTIEMBRE 25'!F231</f>
        <v>21773.29</v>
      </c>
      <c r="G231" s="35">
        <f>+'JULIO 25'!G231+'AGOSTO 25'!G231+'SEPTIEMBRE 25'!G231</f>
        <v>3085.95</v>
      </c>
      <c r="H231" s="35">
        <f>+'JULIO 25'!H231+'AGOSTO 25'!H231+'SEPTIEMBRE 25'!H231</f>
        <v>2257.7799999999997</v>
      </c>
      <c r="I231" s="35">
        <f>+'JULIO 25'!I231+'AGOSTO 25'!I231+'SEPTIEMBRE 25'!I231</f>
        <v>3626.6</v>
      </c>
      <c r="J231" s="35">
        <f>+'AGOSTO 25'!J231</f>
        <v>3.02</v>
      </c>
      <c r="K231" s="35">
        <f>'JULIO 25'!J231+'AGOSTO 25'!K231+'SEPTIEMBRE 25'!J231</f>
        <v>910.56</v>
      </c>
      <c r="L231" s="35">
        <f>+'JULIO 25'!K231+'AGOSTO 25'!L231+'SEPTIEMBRE 25'!K231</f>
        <v>471.5</v>
      </c>
      <c r="M231" s="35">
        <f>+'JULIO 25'!L231+'AGOSTO 25'!M231+'SEPTIEMBRE 25'!L231</f>
        <v>0</v>
      </c>
      <c r="N231" s="35">
        <f>+'JULIO 25'!M231+'AGOSTO 25'!N231+'SEPTIEMBRE 25'!M231</f>
        <v>0</v>
      </c>
      <c r="O231" s="36">
        <f t="shared" si="3"/>
        <v>594351.92000000004</v>
      </c>
    </row>
    <row r="232" spans="1:15" ht="15.6" x14ac:dyDescent="0.3">
      <c r="A232" s="37" t="s">
        <v>456</v>
      </c>
      <c r="B232" s="38" t="s">
        <v>457</v>
      </c>
      <c r="C232" s="35">
        <f>+'JULIO 25'!C232+'AGOSTO 25'!C232+'SEPTIEMBRE 25'!C232</f>
        <v>252370.3</v>
      </c>
      <c r="D232" s="35">
        <f>+'JULIO 25'!D232+'AGOSTO 25'!D232+'SEPTIEMBRE 25'!D232</f>
        <v>139446.42000000001</v>
      </c>
      <c r="E232" s="35">
        <f>+'JULIO 25'!E232+'AGOSTO 25'!E232+'SEPTIEMBRE 25'!E232</f>
        <v>3657.9300000000003</v>
      </c>
      <c r="F232" s="35">
        <f>+'JULIO 25'!F232+'AGOSTO 25'!F232+'SEPTIEMBRE 25'!F232</f>
        <v>17025.79</v>
      </c>
      <c r="G232" s="35">
        <f>+'JULIO 25'!G232+'AGOSTO 25'!G232+'SEPTIEMBRE 25'!G232</f>
        <v>4521.9400000000005</v>
      </c>
      <c r="H232" s="35">
        <f>+'JULIO 25'!H232+'AGOSTO 25'!H232+'SEPTIEMBRE 25'!H232</f>
        <v>1783.23</v>
      </c>
      <c r="I232" s="35">
        <f>+'JULIO 25'!I232+'AGOSTO 25'!I232+'SEPTIEMBRE 25'!I232</f>
        <v>3818.0699999999997</v>
      </c>
      <c r="J232" s="35">
        <f>+'AGOSTO 25'!J232</f>
        <v>3.17</v>
      </c>
      <c r="K232" s="35">
        <f>'JULIO 25'!J232+'AGOSTO 25'!K232+'SEPTIEMBRE 25'!J232</f>
        <v>697.29</v>
      </c>
      <c r="L232" s="35">
        <f>+'JULIO 25'!K232+'AGOSTO 25'!L232+'SEPTIEMBRE 25'!K232</f>
        <v>383.31</v>
      </c>
      <c r="M232" s="35">
        <f>+'JULIO 25'!L232+'AGOSTO 25'!M232+'SEPTIEMBRE 25'!L232</f>
        <v>0</v>
      </c>
      <c r="N232" s="35">
        <f>+'JULIO 25'!M232+'AGOSTO 25'!N232+'SEPTIEMBRE 25'!M232</f>
        <v>0</v>
      </c>
      <c r="O232" s="36">
        <f t="shared" si="3"/>
        <v>423707.4499999999</v>
      </c>
    </row>
    <row r="233" spans="1:15" ht="15.6" x14ac:dyDescent="0.3">
      <c r="A233" s="37" t="s">
        <v>458</v>
      </c>
      <c r="B233" s="38" t="s">
        <v>459</v>
      </c>
      <c r="C233" s="35">
        <f>+'JULIO 25'!C233+'AGOSTO 25'!C233+'SEPTIEMBRE 25'!C233</f>
        <v>1275039.55</v>
      </c>
      <c r="D233" s="35">
        <f>+'JULIO 25'!D233+'AGOSTO 25'!D233+'SEPTIEMBRE 25'!D233</f>
        <v>186750</v>
      </c>
      <c r="E233" s="35">
        <f>+'JULIO 25'!E233+'AGOSTO 25'!E233+'SEPTIEMBRE 25'!E233</f>
        <v>15907.81</v>
      </c>
      <c r="F233" s="35">
        <f>+'JULIO 25'!F233+'AGOSTO 25'!F233+'SEPTIEMBRE 25'!F233</f>
        <v>90722.510000000009</v>
      </c>
      <c r="G233" s="35">
        <f>+'JULIO 25'!G233+'AGOSTO 25'!G233+'SEPTIEMBRE 25'!G233</f>
        <v>43645.75</v>
      </c>
      <c r="H233" s="35">
        <f>+'JULIO 25'!H233+'AGOSTO 25'!H233+'SEPTIEMBRE 25'!H233</f>
        <v>10416.77</v>
      </c>
      <c r="I233" s="35">
        <f>+'JULIO 25'!I233+'AGOSTO 25'!I233+'SEPTIEMBRE 25'!I233</f>
        <v>31493.54</v>
      </c>
      <c r="J233" s="35">
        <f>+'AGOSTO 25'!J233</f>
        <v>26.19</v>
      </c>
      <c r="K233" s="35">
        <f>'JULIO 25'!J233+'AGOSTO 25'!K233+'SEPTIEMBRE 25'!J233</f>
        <v>2691.66</v>
      </c>
      <c r="L233" s="35">
        <f>+'JULIO 25'!K233+'AGOSTO 25'!L233+'SEPTIEMBRE 25'!K233</f>
        <v>2784.86</v>
      </c>
      <c r="M233" s="35">
        <f>+'JULIO 25'!L233+'AGOSTO 25'!M233+'SEPTIEMBRE 25'!L233</f>
        <v>0</v>
      </c>
      <c r="N233" s="35">
        <f>+'JULIO 25'!M233+'AGOSTO 25'!N233+'SEPTIEMBRE 25'!M233</f>
        <v>0</v>
      </c>
      <c r="O233" s="36">
        <f t="shared" si="3"/>
        <v>1659478.6400000001</v>
      </c>
    </row>
    <row r="234" spans="1:15" ht="15.6" x14ac:dyDescent="0.3">
      <c r="A234" s="37" t="s">
        <v>460</v>
      </c>
      <c r="B234" s="38" t="s">
        <v>461</v>
      </c>
      <c r="C234" s="35">
        <f>+'JULIO 25'!C234+'AGOSTO 25'!C234+'SEPTIEMBRE 25'!C234</f>
        <v>710161.13</v>
      </c>
      <c r="D234" s="35">
        <f>+'JULIO 25'!D234+'AGOSTO 25'!D234+'SEPTIEMBRE 25'!D234</f>
        <v>432696.77</v>
      </c>
      <c r="E234" s="35">
        <f>+'JULIO 25'!E234+'AGOSTO 25'!E234+'SEPTIEMBRE 25'!E234</f>
        <v>8652.369999999999</v>
      </c>
      <c r="F234" s="35">
        <f>+'JULIO 25'!F234+'AGOSTO 25'!F234+'SEPTIEMBRE 25'!F234</f>
        <v>50531.759999999995</v>
      </c>
      <c r="G234" s="35">
        <f>+'JULIO 25'!G234+'AGOSTO 25'!G234+'SEPTIEMBRE 25'!G234</f>
        <v>20971.949999999997</v>
      </c>
      <c r="H234" s="35">
        <f>+'JULIO 25'!H234+'AGOSTO 25'!H234+'SEPTIEMBRE 25'!H234</f>
        <v>5846.9400000000005</v>
      </c>
      <c r="I234" s="35">
        <f>+'JULIO 25'!I234+'AGOSTO 25'!I234+'SEPTIEMBRE 25'!I234</f>
        <v>16731.260000000002</v>
      </c>
      <c r="J234" s="35">
        <f>+'AGOSTO 25'!J234</f>
        <v>13.91</v>
      </c>
      <c r="K234" s="35">
        <f>'JULIO 25'!J234+'AGOSTO 25'!K234+'SEPTIEMBRE 25'!J234</f>
        <v>1401.42</v>
      </c>
      <c r="L234" s="35">
        <f>+'JULIO 25'!K234+'AGOSTO 25'!L234+'SEPTIEMBRE 25'!K234</f>
        <v>1583.29</v>
      </c>
      <c r="M234" s="35">
        <f>+'JULIO 25'!L234+'AGOSTO 25'!M234+'SEPTIEMBRE 25'!L234</f>
        <v>14691</v>
      </c>
      <c r="N234" s="35">
        <f>+'JULIO 25'!M234+'AGOSTO 25'!N234+'SEPTIEMBRE 25'!M234</f>
        <v>0</v>
      </c>
      <c r="O234" s="36">
        <f t="shared" si="3"/>
        <v>1263281.7999999998</v>
      </c>
    </row>
    <row r="235" spans="1:15" ht="15.6" x14ac:dyDescent="0.3">
      <c r="A235" s="37" t="s">
        <v>462</v>
      </c>
      <c r="B235" s="38" t="s">
        <v>463</v>
      </c>
      <c r="C235" s="35">
        <f>+'JULIO 25'!C235+'AGOSTO 25'!C235+'SEPTIEMBRE 25'!C235</f>
        <v>4441350.2299999995</v>
      </c>
      <c r="D235" s="35">
        <f>+'JULIO 25'!D235+'AGOSTO 25'!D235+'SEPTIEMBRE 25'!D235</f>
        <v>1065473.54</v>
      </c>
      <c r="E235" s="35">
        <f>+'JULIO 25'!E235+'AGOSTO 25'!E235+'SEPTIEMBRE 25'!E235</f>
        <v>44886.09</v>
      </c>
      <c r="F235" s="35">
        <f>+'JULIO 25'!F235+'AGOSTO 25'!F235+'SEPTIEMBRE 25'!F235</f>
        <v>351893.91</v>
      </c>
      <c r="G235" s="35">
        <f>+'JULIO 25'!G235+'AGOSTO 25'!G235+'SEPTIEMBRE 25'!G235</f>
        <v>126721.69</v>
      </c>
      <c r="H235" s="35">
        <f>+'JULIO 25'!H235+'AGOSTO 25'!H235+'SEPTIEMBRE 25'!H235</f>
        <v>44642.13</v>
      </c>
      <c r="I235" s="35">
        <f>+'JULIO 25'!I235+'AGOSTO 25'!I235+'SEPTIEMBRE 25'!I235</f>
        <v>126643.29000000001</v>
      </c>
      <c r="J235" s="35">
        <f>+'AGOSTO 25'!J235</f>
        <v>105.31</v>
      </c>
      <c r="K235" s="35">
        <f>'JULIO 25'!J235+'AGOSTO 25'!K235+'SEPTIEMBRE 25'!J235</f>
        <v>5260.11</v>
      </c>
      <c r="L235" s="35">
        <f>+'JULIO 25'!K235+'AGOSTO 25'!L235+'SEPTIEMBRE 25'!K235</f>
        <v>14594.32</v>
      </c>
      <c r="M235" s="35">
        <f>+'JULIO 25'!L235+'AGOSTO 25'!M235+'SEPTIEMBRE 25'!L235</f>
        <v>148620</v>
      </c>
      <c r="N235" s="35">
        <f>+'JULIO 25'!M235+'AGOSTO 25'!N235+'SEPTIEMBRE 25'!M235</f>
        <v>0</v>
      </c>
      <c r="O235" s="36">
        <f t="shared" si="3"/>
        <v>6370190.6200000001</v>
      </c>
    </row>
    <row r="236" spans="1:15" ht="15.6" x14ac:dyDescent="0.3">
      <c r="A236" s="37" t="s">
        <v>464</v>
      </c>
      <c r="B236" s="38" t="s">
        <v>465</v>
      </c>
      <c r="C236" s="35">
        <f>+'JULIO 25'!C236+'AGOSTO 25'!C236+'SEPTIEMBRE 25'!C236</f>
        <v>405930.74</v>
      </c>
      <c r="D236" s="35">
        <f>+'JULIO 25'!D236+'AGOSTO 25'!D236+'SEPTIEMBRE 25'!D236</f>
        <v>167850</v>
      </c>
      <c r="E236" s="35">
        <f>+'JULIO 25'!E236+'AGOSTO 25'!E236+'SEPTIEMBRE 25'!E236</f>
        <v>6393.3599999999988</v>
      </c>
      <c r="F236" s="35">
        <f>+'JULIO 25'!F236+'AGOSTO 25'!F236+'SEPTIEMBRE 25'!F236</f>
        <v>26082.05</v>
      </c>
      <c r="G236" s="35">
        <f>+'JULIO 25'!G236+'AGOSTO 25'!G236+'SEPTIEMBRE 25'!G236</f>
        <v>6028.16</v>
      </c>
      <c r="H236" s="35">
        <f>+'JULIO 25'!H236+'AGOSTO 25'!H236+'SEPTIEMBRE 25'!H236</f>
        <v>2534.12</v>
      </c>
      <c r="I236" s="35">
        <f>+'JULIO 25'!I236+'AGOSTO 25'!I236+'SEPTIEMBRE 25'!I236</f>
        <v>4561.24</v>
      </c>
      <c r="J236" s="35">
        <f>+'AGOSTO 25'!J236</f>
        <v>3.79</v>
      </c>
      <c r="K236" s="35">
        <f>'JULIO 25'!J236+'AGOSTO 25'!K236+'SEPTIEMBRE 25'!J236</f>
        <v>1306.74</v>
      </c>
      <c r="L236" s="35">
        <f>+'JULIO 25'!K236+'AGOSTO 25'!L236+'SEPTIEMBRE 25'!K236</f>
        <v>417.14</v>
      </c>
      <c r="M236" s="35">
        <f>+'JULIO 25'!L236+'AGOSTO 25'!M236+'SEPTIEMBRE 25'!L236</f>
        <v>28452</v>
      </c>
      <c r="N236" s="35">
        <f>+'JULIO 25'!M236+'AGOSTO 25'!N236+'SEPTIEMBRE 25'!M236</f>
        <v>0</v>
      </c>
      <c r="O236" s="36">
        <f t="shared" si="3"/>
        <v>649559.34000000008</v>
      </c>
    </row>
    <row r="237" spans="1:15" ht="15.6" x14ac:dyDescent="0.3">
      <c r="A237" s="37" t="s">
        <v>466</v>
      </c>
      <c r="B237" s="38" t="s">
        <v>467</v>
      </c>
      <c r="C237" s="35">
        <f>+'JULIO 25'!C237+'AGOSTO 25'!C237+'SEPTIEMBRE 25'!C237</f>
        <v>1778298.49</v>
      </c>
      <c r="D237" s="35">
        <f>+'JULIO 25'!D237+'AGOSTO 25'!D237+'SEPTIEMBRE 25'!D237</f>
        <v>472060.30000000005</v>
      </c>
      <c r="E237" s="35">
        <f>+'JULIO 25'!E237+'AGOSTO 25'!E237+'SEPTIEMBRE 25'!E237</f>
        <v>21058.95</v>
      </c>
      <c r="F237" s="35">
        <f>+'JULIO 25'!F237+'AGOSTO 25'!F237+'SEPTIEMBRE 25'!F237</f>
        <v>134027.92000000001</v>
      </c>
      <c r="G237" s="35">
        <f>+'JULIO 25'!G237+'AGOSTO 25'!G237+'SEPTIEMBRE 25'!G237</f>
        <v>67239.680000000008</v>
      </c>
      <c r="H237" s="35">
        <f>+'JULIO 25'!H237+'AGOSTO 25'!H237+'SEPTIEMBRE 25'!H237</f>
        <v>15990.900000000001</v>
      </c>
      <c r="I237" s="35">
        <f>+'JULIO 25'!I237+'AGOSTO 25'!I237+'SEPTIEMBRE 25'!I237</f>
        <v>50757.23</v>
      </c>
      <c r="J237" s="35">
        <f>+'AGOSTO 25'!J237</f>
        <v>42.21</v>
      </c>
      <c r="K237" s="35">
        <f>'JULIO 25'!J237+'AGOSTO 25'!K237+'SEPTIEMBRE 25'!J237</f>
        <v>3113.76</v>
      </c>
      <c r="L237" s="35">
        <f>+'JULIO 25'!K237+'AGOSTO 25'!L237+'SEPTIEMBRE 25'!K237</f>
        <v>4718.2999999999993</v>
      </c>
      <c r="M237" s="35">
        <f>+'JULIO 25'!L237+'AGOSTO 25'!M237+'SEPTIEMBRE 25'!L237</f>
        <v>148203</v>
      </c>
      <c r="N237" s="35">
        <f>+'JULIO 25'!M237+'AGOSTO 25'!N237+'SEPTIEMBRE 25'!M237</f>
        <v>0</v>
      </c>
      <c r="O237" s="36">
        <f t="shared" si="3"/>
        <v>2695510.7399999998</v>
      </c>
    </row>
    <row r="238" spans="1:15" ht="15.6" x14ac:dyDescent="0.3">
      <c r="A238" s="37" t="s">
        <v>468</v>
      </c>
      <c r="B238" s="38" t="s">
        <v>469</v>
      </c>
      <c r="C238" s="35">
        <f>+'JULIO 25'!C238+'AGOSTO 25'!C238+'SEPTIEMBRE 25'!C238</f>
        <v>416987.13</v>
      </c>
      <c r="D238" s="35">
        <f>+'JULIO 25'!D238+'AGOSTO 25'!D238+'SEPTIEMBRE 25'!D238</f>
        <v>176733.01</v>
      </c>
      <c r="E238" s="35">
        <f>+'JULIO 25'!E238+'AGOSTO 25'!E238+'SEPTIEMBRE 25'!E238</f>
        <v>5432.34</v>
      </c>
      <c r="F238" s="35">
        <f>+'JULIO 25'!F238+'AGOSTO 25'!F238+'SEPTIEMBRE 25'!F238</f>
        <v>29749.94</v>
      </c>
      <c r="G238" s="35">
        <f>+'JULIO 25'!G238+'AGOSTO 25'!G238+'SEPTIEMBRE 25'!G238</f>
        <v>6590.3899999999994</v>
      </c>
      <c r="H238" s="35">
        <f>+'JULIO 25'!H238+'AGOSTO 25'!H238+'SEPTIEMBRE 25'!H238</f>
        <v>3353.67</v>
      </c>
      <c r="I238" s="35">
        <f>+'JULIO 25'!I238+'AGOSTO 25'!I238+'SEPTIEMBRE 25'!I238</f>
        <v>7084.17</v>
      </c>
      <c r="J238" s="35">
        <f>+'AGOSTO 25'!J238</f>
        <v>5.89</v>
      </c>
      <c r="K238" s="35">
        <f>'JULIO 25'!J238+'AGOSTO 25'!K238+'SEPTIEMBRE 25'!J238</f>
        <v>901.02</v>
      </c>
      <c r="L238" s="35">
        <f>+'JULIO 25'!K238+'AGOSTO 25'!L238+'SEPTIEMBRE 25'!K238</f>
        <v>875.42000000000007</v>
      </c>
      <c r="M238" s="35">
        <f>+'JULIO 25'!L238+'AGOSTO 25'!M238+'SEPTIEMBRE 25'!L238</f>
        <v>4565</v>
      </c>
      <c r="N238" s="35">
        <f>+'JULIO 25'!M238+'AGOSTO 25'!N238+'SEPTIEMBRE 25'!M238</f>
        <v>0</v>
      </c>
      <c r="O238" s="36">
        <f t="shared" si="3"/>
        <v>652277.9800000001</v>
      </c>
    </row>
    <row r="239" spans="1:15" ht="15.6" x14ac:dyDescent="0.3">
      <c r="A239" s="37" t="s">
        <v>470</v>
      </c>
      <c r="B239" s="38" t="s">
        <v>471</v>
      </c>
      <c r="C239" s="35">
        <f>+'JULIO 25'!C239+'AGOSTO 25'!C239+'SEPTIEMBRE 25'!C239</f>
        <v>752486.7</v>
      </c>
      <c r="D239" s="35">
        <f>+'JULIO 25'!D239+'AGOSTO 25'!D239+'SEPTIEMBRE 25'!D239</f>
        <v>165115.79999999999</v>
      </c>
      <c r="E239" s="35">
        <f>+'JULIO 25'!E239+'AGOSTO 25'!E239+'SEPTIEMBRE 25'!E239</f>
        <v>9846.7000000000007</v>
      </c>
      <c r="F239" s="35">
        <f>+'JULIO 25'!F239+'AGOSTO 25'!F239+'SEPTIEMBRE 25'!F239</f>
        <v>52930.87</v>
      </c>
      <c r="G239" s="35">
        <f>+'JULIO 25'!G239+'AGOSTO 25'!G239+'SEPTIEMBRE 25'!G239</f>
        <v>23414.32</v>
      </c>
      <c r="H239" s="35">
        <f>+'JULIO 25'!H239+'AGOSTO 25'!H239+'SEPTIEMBRE 25'!H239</f>
        <v>5941.9</v>
      </c>
      <c r="I239" s="35">
        <f>+'JULIO 25'!I239+'AGOSTO 25'!I239+'SEPTIEMBRE 25'!I239</f>
        <v>17061.29</v>
      </c>
      <c r="J239" s="35">
        <f>+'AGOSTO 25'!J239</f>
        <v>14.19</v>
      </c>
      <c r="K239" s="35">
        <f>'JULIO 25'!J239+'AGOSTO 25'!K239+'SEPTIEMBRE 25'!J239</f>
        <v>1769.94</v>
      </c>
      <c r="L239" s="35">
        <f>+'JULIO 25'!K239+'AGOSTO 25'!L239+'SEPTIEMBRE 25'!K239</f>
        <v>1515.51</v>
      </c>
      <c r="M239" s="35">
        <f>+'JULIO 25'!L239+'AGOSTO 25'!M239+'SEPTIEMBRE 25'!L239</f>
        <v>0</v>
      </c>
      <c r="N239" s="35">
        <f>+'JULIO 25'!M239+'AGOSTO 25'!N239+'SEPTIEMBRE 25'!M239</f>
        <v>0</v>
      </c>
      <c r="O239" s="36">
        <f t="shared" si="3"/>
        <v>1030097.2199999999</v>
      </c>
    </row>
    <row r="240" spans="1:15" ht="15.6" x14ac:dyDescent="0.3">
      <c r="A240" s="37" t="s">
        <v>472</v>
      </c>
      <c r="B240" s="38" t="s">
        <v>473</v>
      </c>
      <c r="C240" s="35">
        <f>+'JULIO 25'!C240+'AGOSTO 25'!C240+'SEPTIEMBRE 25'!C240</f>
        <v>5557702.6799999997</v>
      </c>
      <c r="D240" s="35">
        <f>+'JULIO 25'!D240+'AGOSTO 25'!D240+'SEPTIEMBRE 25'!D240</f>
        <v>1327663.33</v>
      </c>
      <c r="E240" s="35">
        <f>+'JULIO 25'!E240+'AGOSTO 25'!E240+'SEPTIEMBRE 25'!E240</f>
        <v>63430.41</v>
      </c>
      <c r="F240" s="35">
        <f>+'JULIO 25'!F240+'AGOSTO 25'!F240+'SEPTIEMBRE 25'!F240</f>
        <v>408225.57999999996</v>
      </c>
      <c r="G240" s="35">
        <f>+'JULIO 25'!G240+'AGOSTO 25'!G240+'SEPTIEMBRE 25'!G240</f>
        <v>161901.52000000002</v>
      </c>
      <c r="H240" s="35">
        <f>+'JULIO 25'!H240+'AGOSTO 25'!H240+'SEPTIEMBRE 25'!H240</f>
        <v>48870.55</v>
      </c>
      <c r="I240" s="35">
        <f>+'JULIO 25'!I240+'AGOSTO 25'!I240+'SEPTIEMBRE 25'!I240</f>
        <v>136581.38</v>
      </c>
      <c r="J240" s="35">
        <f>+'AGOSTO 25'!J240</f>
        <v>113.57</v>
      </c>
      <c r="K240" s="35">
        <f>'JULIO 25'!J240+'AGOSTO 25'!K240+'SEPTIEMBRE 25'!J240</f>
        <v>9377.130000000001</v>
      </c>
      <c r="L240" s="35">
        <f>+'JULIO 25'!K240+'AGOSTO 25'!L240+'SEPTIEMBRE 25'!K240</f>
        <v>14225.59</v>
      </c>
      <c r="M240" s="35">
        <f>+'JULIO 25'!L240+'AGOSTO 25'!M240+'SEPTIEMBRE 25'!L240</f>
        <v>0</v>
      </c>
      <c r="N240" s="35">
        <f>+'JULIO 25'!M240+'AGOSTO 25'!N240+'SEPTIEMBRE 25'!M240</f>
        <v>0</v>
      </c>
      <c r="O240" s="36">
        <f t="shared" si="3"/>
        <v>7728091.7399999993</v>
      </c>
    </row>
    <row r="241" spans="1:15" ht="15.6" x14ac:dyDescent="0.3">
      <c r="A241" s="37" t="s">
        <v>474</v>
      </c>
      <c r="B241" s="38" t="s">
        <v>475</v>
      </c>
      <c r="C241" s="35">
        <f>+'JULIO 25'!C241+'AGOSTO 25'!C241+'SEPTIEMBRE 25'!C241</f>
        <v>864678.76</v>
      </c>
      <c r="D241" s="35">
        <f>+'JULIO 25'!D241+'AGOSTO 25'!D241+'SEPTIEMBRE 25'!D241</f>
        <v>517602.29</v>
      </c>
      <c r="E241" s="35">
        <f>+'JULIO 25'!E241+'AGOSTO 25'!E241+'SEPTIEMBRE 25'!E241</f>
        <v>10348.869999999999</v>
      </c>
      <c r="F241" s="35">
        <f>+'JULIO 25'!F241+'AGOSTO 25'!F241+'SEPTIEMBRE 25'!F241</f>
        <v>62415.01999999999</v>
      </c>
      <c r="G241" s="35">
        <f>+'JULIO 25'!G241+'AGOSTO 25'!G241+'SEPTIEMBRE 25'!G241</f>
        <v>12357.11</v>
      </c>
      <c r="H241" s="35">
        <f>+'JULIO 25'!H241+'AGOSTO 25'!H241+'SEPTIEMBRE 25'!H241</f>
        <v>7290.53</v>
      </c>
      <c r="I241" s="35">
        <f>+'JULIO 25'!I241+'AGOSTO 25'!I241+'SEPTIEMBRE 25'!I241</f>
        <v>15078.43</v>
      </c>
      <c r="J241" s="35">
        <f>+'AGOSTO 25'!J241</f>
        <v>12.54</v>
      </c>
      <c r="K241" s="35">
        <f>'JULIO 25'!J241+'AGOSTO 25'!K241+'SEPTIEMBRE 25'!J241</f>
        <v>1537.1100000000001</v>
      </c>
      <c r="L241" s="35">
        <f>+'JULIO 25'!K241+'AGOSTO 25'!L241+'SEPTIEMBRE 25'!K241</f>
        <v>2029.17</v>
      </c>
      <c r="M241" s="35">
        <f>+'JULIO 25'!L241+'AGOSTO 25'!M241+'SEPTIEMBRE 25'!L241</f>
        <v>6886</v>
      </c>
      <c r="N241" s="35">
        <f>+'JULIO 25'!M241+'AGOSTO 25'!N241+'SEPTIEMBRE 25'!M241</f>
        <v>0</v>
      </c>
      <c r="O241" s="36">
        <f t="shared" si="3"/>
        <v>1500235.8300000003</v>
      </c>
    </row>
    <row r="242" spans="1:15" ht="15.6" x14ac:dyDescent="0.3">
      <c r="A242" s="37" t="s">
        <v>476</v>
      </c>
      <c r="B242" s="38" t="s">
        <v>477</v>
      </c>
      <c r="C242" s="35">
        <f>+'JULIO 25'!C242+'AGOSTO 25'!C242+'SEPTIEMBRE 25'!C242</f>
        <v>1570802.86</v>
      </c>
      <c r="D242" s="35">
        <f>+'JULIO 25'!D242+'AGOSTO 25'!D242+'SEPTIEMBRE 25'!D242</f>
        <v>205278.59999999998</v>
      </c>
      <c r="E242" s="35">
        <f>+'JULIO 25'!E242+'AGOSTO 25'!E242+'SEPTIEMBRE 25'!E242</f>
        <v>19391.400000000001</v>
      </c>
      <c r="F242" s="35">
        <f>+'JULIO 25'!F242+'AGOSTO 25'!F242+'SEPTIEMBRE 25'!F242</f>
        <v>112103.36999999998</v>
      </c>
      <c r="G242" s="35">
        <f>+'JULIO 25'!G242+'AGOSTO 25'!G242+'SEPTIEMBRE 25'!G242</f>
        <v>52902.729999999996</v>
      </c>
      <c r="H242" s="35">
        <f>+'JULIO 25'!H242+'AGOSTO 25'!H242+'SEPTIEMBRE 25'!H242</f>
        <v>12939.93</v>
      </c>
      <c r="I242" s="35">
        <f>+'JULIO 25'!I242+'AGOSTO 25'!I242+'SEPTIEMBRE 25'!I242</f>
        <v>38779.119999999995</v>
      </c>
      <c r="J242" s="35">
        <f>+'AGOSTO 25'!J242</f>
        <v>32.25</v>
      </c>
      <c r="K242" s="35">
        <f>'JULIO 25'!J242+'AGOSTO 25'!K242+'SEPTIEMBRE 25'!J242</f>
        <v>3251.46</v>
      </c>
      <c r="L242" s="35">
        <f>+'JULIO 25'!K242+'AGOSTO 25'!L242+'SEPTIEMBRE 25'!K242</f>
        <v>3495.5</v>
      </c>
      <c r="M242" s="35">
        <f>+'JULIO 25'!L242+'AGOSTO 25'!M242+'SEPTIEMBRE 25'!L242</f>
        <v>40000</v>
      </c>
      <c r="N242" s="35">
        <f>+'JULIO 25'!M242+'AGOSTO 25'!N242+'SEPTIEMBRE 25'!M242</f>
        <v>0</v>
      </c>
      <c r="O242" s="36">
        <f t="shared" si="3"/>
        <v>2058977.2199999997</v>
      </c>
    </row>
    <row r="243" spans="1:15" ht="15.6" x14ac:dyDescent="0.3">
      <c r="A243" s="37" t="s">
        <v>478</v>
      </c>
      <c r="B243" s="38" t="s">
        <v>479</v>
      </c>
      <c r="C243" s="35">
        <f>+'JULIO 25'!C243+'AGOSTO 25'!C243+'SEPTIEMBRE 25'!C243</f>
        <v>997620.77</v>
      </c>
      <c r="D243" s="35">
        <f>+'JULIO 25'!D243+'AGOSTO 25'!D243+'SEPTIEMBRE 25'!D243</f>
        <v>579461.49</v>
      </c>
      <c r="E243" s="35">
        <f>+'JULIO 25'!E243+'AGOSTO 25'!E243+'SEPTIEMBRE 25'!E243</f>
        <v>13123.8</v>
      </c>
      <c r="F243" s="35">
        <f>+'JULIO 25'!F243+'AGOSTO 25'!F243+'SEPTIEMBRE 25'!F243</f>
        <v>68912.66</v>
      </c>
      <c r="G243" s="35">
        <f>+'JULIO 25'!G243+'AGOSTO 25'!G243+'SEPTIEMBRE 25'!G243</f>
        <v>27519.24</v>
      </c>
      <c r="H243" s="35">
        <f>+'JULIO 25'!H243+'AGOSTO 25'!H243+'SEPTIEMBRE 25'!H243</f>
        <v>7643.83</v>
      </c>
      <c r="I243" s="35">
        <f>+'JULIO 25'!I243+'AGOSTO 25'!I243+'SEPTIEMBRE 25'!I243</f>
        <v>20795.800000000003</v>
      </c>
      <c r="J243" s="35">
        <f>+'AGOSTO 25'!J243</f>
        <v>17.29</v>
      </c>
      <c r="K243" s="35">
        <f>'JULIO 25'!J243+'AGOSTO 25'!K243+'SEPTIEMBRE 25'!J243</f>
        <v>2330.67</v>
      </c>
      <c r="L243" s="35">
        <f>+'JULIO 25'!K243+'AGOSTO 25'!L243+'SEPTIEMBRE 25'!K243</f>
        <v>1882.1999999999998</v>
      </c>
      <c r="M243" s="35">
        <f>+'JULIO 25'!L243+'AGOSTO 25'!M243+'SEPTIEMBRE 25'!L243</f>
        <v>56556</v>
      </c>
      <c r="N243" s="35">
        <f>+'JULIO 25'!M243+'AGOSTO 25'!N243+'SEPTIEMBRE 25'!M243</f>
        <v>0</v>
      </c>
      <c r="O243" s="36">
        <f t="shared" si="3"/>
        <v>1775863.75</v>
      </c>
    </row>
    <row r="244" spans="1:15" ht="15.6" x14ac:dyDescent="0.3">
      <c r="A244" s="37" t="s">
        <v>480</v>
      </c>
      <c r="B244" s="38" t="s">
        <v>481</v>
      </c>
      <c r="C244" s="35">
        <f>+'JULIO 25'!C244+'AGOSTO 25'!C244+'SEPTIEMBRE 25'!C244</f>
        <v>551035.91</v>
      </c>
      <c r="D244" s="35">
        <f>+'JULIO 25'!D244+'AGOSTO 25'!D244+'SEPTIEMBRE 25'!D244</f>
        <v>299430.26</v>
      </c>
      <c r="E244" s="35">
        <f>+'JULIO 25'!E244+'AGOSTO 25'!E244+'SEPTIEMBRE 25'!E244</f>
        <v>7750.3700000000008</v>
      </c>
      <c r="F244" s="35">
        <f>+'JULIO 25'!F244+'AGOSTO 25'!F244+'SEPTIEMBRE 25'!F244</f>
        <v>35589.410000000003</v>
      </c>
      <c r="G244" s="35">
        <f>+'JULIO 25'!G244+'AGOSTO 25'!G244+'SEPTIEMBRE 25'!G244</f>
        <v>10138.799999999999</v>
      </c>
      <c r="H244" s="35">
        <f>+'JULIO 25'!H244+'AGOSTO 25'!H244+'SEPTIEMBRE 25'!H244</f>
        <v>3724.67</v>
      </c>
      <c r="I244" s="35">
        <f>+'JULIO 25'!I244+'AGOSTO 25'!I244+'SEPTIEMBRE 25'!I244</f>
        <v>7814.6900000000005</v>
      </c>
      <c r="J244" s="35">
        <f>+'AGOSTO 25'!J244</f>
        <v>6.5</v>
      </c>
      <c r="K244" s="35">
        <f>'JULIO 25'!J244+'AGOSTO 25'!K244+'SEPTIEMBRE 25'!J244</f>
        <v>1622.88</v>
      </c>
      <c r="L244" s="35">
        <f>+'JULIO 25'!K244+'AGOSTO 25'!L244+'SEPTIEMBRE 25'!K244</f>
        <v>749.36</v>
      </c>
      <c r="M244" s="35">
        <f>+'JULIO 25'!L244+'AGOSTO 25'!M244+'SEPTIEMBRE 25'!L244</f>
        <v>17535</v>
      </c>
      <c r="N244" s="35">
        <f>+'JULIO 25'!M244+'AGOSTO 25'!N244+'SEPTIEMBRE 25'!M244</f>
        <v>0</v>
      </c>
      <c r="O244" s="36">
        <f t="shared" si="3"/>
        <v>935397.85000000009</v>
      </c>
    </row>
    <row r="245" spans="1:15" ht="15.6" x14ac:dyDescent="0.3">
      <c r="A245" s="37" t="s">
        <v>482</v>
      </c>
      <c r="B245" s="38" t="s">
        <v>483</v>
      </c>
      <c r="C245" s="35">
        <f>+'JULIO 25'!C245+'AGOSTO 25'!C245+'SEPTIEMBRE 25'!C245</f>
        <v>547456.29</v>
      </c>
      <c r="D245" s="35">
        <f>+'JULIO 25'!D245+'AGOSTO 25'!D245+'SEPTIEMBRE 25'!D245</f>
        <v>247982.86</v>
      </c>
      <c r="E245" s="35">
        <f>+'JULIO 25'!E245+'AGOSTO 25'!E245+'SEPTIEMBRE 25'!E245</f>
        <v>7557.18</v>
      </c>
      <c r="F245" s="35">
        <f>+'JULIO 25'!F245+'AGOSTO 25'!F245+'SEPTIEMBRE 25'!F245</f>
        <v>38455.570000000007</v>
      </c>
      <c r="G245" s="35">
        <f>+'JULIO 25'!G245+'AGOSTO 25'!G245+'SEPTIEMBRE 25'!G245</f>
        <v>11007.48</v>
      </c>
      <c r="H245" s="35">
        <f>+'JULIO 25'!H245+'AGOSTO 25'!H245+'SEPTIEMBRE 25'!H245</f>
        <v>4215.29</v>
      </c>
      <c r="I245" s="35">
        <f>+'JULIO 25'!I245+'AGOSTO 25'!I245+'SEPTIEMBRE 25'!I245</f>
        <v>9778.01</v>
      </c>
      <c r="J245" s="35">
        <f>+'AGOSTO 25'!J245</f>
        <v>8.1300000000000008</v>
      </c>
      <c r="K245" s="35">
        <f>'JULIO 25'!J245+'AGOSTO 25'!K245+'SEPTIEMBRE 25'!J245</f>
        <v>1400.19</v>
      </c>
      <c r="L245" s="35">
        <f>+'JULIO 25'!K245+'AGOSTO 25'!L245+'SEPTIEMBRE 25'!K245</f>
        <v>1031.17</v>
      </c>
      <c r="M245" s="35">
        <f>+'JULIO 25'!L245+'AGOSTO 25'!M245+'SEPTIEMBRE 25'!L245</f>
        <v>0</v>
      </c>
      <c r="N245" s="35">
        <f>+'JULIO 25'!M245+'AGOSTO 25'!N245+'SEPTIEMBRE 25'!M245</f>
        <v>0</v>
      </c>
      <c r="O245" s="36">
        <f t="shared" si="3"/>
        <v>868892.17000000016</v>
      </c>
    </row>
    <row r="246" spans="1:15" ht="15.6" x14ac:dyDescent="0.3">
      <c r="A246" s="37" t="s">
        <v>484</v>
      </c>
      <c r="B246" s="38" t="s">
        <v>485</v>
      </c>
      <c r="C246" s="35">
        <f>+'JULIO 25'!C246+'AGOSTO 25'!C246+'SEPTIEMBRE 25'!C246</f>
        <v>455485.01</v>
      </c>
      <c r="D246" s="35">
        <f>+'JULIO 25'!D246+'AGOSTO 25'!D246+'SEPTIEMBRE 25'!D246</f>
        <v>239672.29</v>
      </c>
      <c r="E246" s="35">
        <f>+'JULIO 25'!E246+'AGOSTO 25'!E246+'SEPTIEMBRE 25'!E246</f>
        <v>6580.24</v>
      </c>
      <c r="F246" s="35">
        <f>+'JULIO 25'!F246+'AGOSTO 25'!F246+'SEPTIEMBRE 25'!F246</f>
        <v>31259.879999999997</v>
      </c>
      <c r="G246" s="35">
        <f>+'JULIO 25'!G246+'AGOSTO 25'!G246+'SEPTIEMBRE 25'!G246</f>
        <v>7045.18</v>
      </c>
      <c r="H246" s="35">
        <f>+'JULIO 25'!H246+'AGOSTO 25'!H246+'SEPTIEMBRE 25'!H246</f>
        <v>3308.9399999999996</v>
      </c>
      <c r="I246" s="35">
        <f>+'JULIO 25'!I246+'AGOSTO 25'!I246+'SEPTIEMBRE 25'!I246</f>
        <v>6622.49</v>
      </c>
      <c r="J246" s="35">
        <f>+'AGOSTO 25'!J246</f>
        <v>5.51</v>
      </c>
      <c r="K246" s="35">
        <f>'JULIO 25'!J246+'AGOSTO 25'!K246+'SEPTIEMBRE 25'!J246</f>
        <v>1227.42</v>
      </c>
      <c r="L246" s="35">
        <f>+'JULIO 25'!K246+'AGOSTO 25'!L246+'SEPTIEMBRE 25'!K246</f>
        <v>741.15000000000009</v>
      </c>
      <c r="M246" s="35">
        <f>+'JULIO 25'!L246+'AGOSTO 25'!M246+'SEPTIEMBRE 25'!L246</f>
        <v>15214</v>
      </c>
      <c r="N246" s="35">
        <f>+'JULIO 25'!M246+'AGOSTO 25'!N246+'SEPTIEMBRE 25'!M246</f>
        <v>0</v>
      </c>
      <c r="O246" s="36">
        <f t="shared" si="3"/>
        <v>767162.1100000001</v>
      </c>
    </row>
    <row r="247" spans="1:15" ht="15.6" x14ac:dyDescent="0.3">
      <c r="A247" s="37" t="s">
        <v>486</v>
      </c>
      <c r="B247" s="38" t="s">
        <v>487</v>
      </c>
      <c r="C247" s="35">
        <f>+'JULIO 25'!C247+'AGOSTO 25'!C247+'SEPTIEMBRE 25'!C247</f>
        <v>379636.64</v>
      </c>
      <c r="D247" s="35">
        <f>+'JULIO 25'!D247+'AGOSTO 25'!D247+'SEPTIEMBRE 25'!D247</f>
        <v>115245.43</v>
      </c>
      <c r="E247" s="35">
        <f>+'JULIO 25'!E247+'AGOSTO 25'!E247+'SEPTIEMBRE 25'!E247</f>
        <v>4980.6900000000005</v>
      </c>
      <c r="F247" s="35">
        <f>+'JULIO 25'!F247+'AGOSTO 25'!F247+'SEPTIEMBRE 25'!F247</f>
        <v>26293.069999999996</v>
      </c>
      <c r="G247" s="35">
        <f>+'JULIO 25'!G247+'AGOSTO 25'!G247+'SEPTIEMBRE 25'!G247</f>
        <v>7093.54</v>
      </c>
      <c r="H247" s="35">
        <f>+'JULIO 25'!H247+'AGOSTO 25'!H247+'SEPTIEMBRE 25'!H247</f>
        <v>2934.12</v>
      </c>
      <c r="I247" s="35">
        <f>+'JULIO 25'!I247+'AGOSTO 25'!I247+'SEPTIEMBRE 25'!I247</f>
        <v>6581.7199999999993</v>
      </c>
      <c r="J247" s="35">
        <f>+'AGOSTO 25'!J247</f>
        <v>5.47</v>
      </c>
      <c r="K247" s="35">
        <f>'JULIO 25'!J247+'AGOSTO 25'!K247+'SEPTIEMBRE 25'!J247</f>
        <v>937.92</v>
      </c>
      <c r="L247" s="35">
        <f>+'JULIO 25'!K247+'AGOSTO 25'!L247+'SEPTIEMBRE 25'!K247</f>
        <v>728.97</v>
      </c>
      <c r="M247" s="35">
        <f>+'JULIO 25'!L247+'AGOSTO 25'!M247+'SEPTIEMBRE 25'!L247</f>
        <v>9233</v>
      </c>
      <c r="N247" s="35">
        <f>+'JULIO 25'!M247+'AGOSTO 25'!N247+'SEPTIEMBRE 25'!M247</f>
        <v>0</v>
      </c>
      <c r="O247" s="36">
        <f t="shared" si="3"/>
        <v>553670.56999999995</v>
      </c>
    </row>
    <row r="248" spans="1:15" ht="15.6" x14ac:dyDescent="0.3">
      <c r="A248" s="37" t="s">
        <v>488</v>
      </c>
      <c r="B248" s="38" t="s">
        <v>489</v>
      </c>
      <c r="C248" s="35">
        <f>+'JULIO 25'!C248+'AGOSTO 25'!C248+'SEPTIEMBRE 25'!C248</f>
        <v>705546.47</v>
      </c>
      <c r="D248" s="35">
        <f>+'JULIO 25'!D248+'AGOSTO 25'!D248+'SEPTIEMBRE 25'!D248</f>
        <v>165891</v>
      </c>
      <c r="E248" s="35">
        <f>+'JULIO 25'!E248+'AGOSTO 25'!E248+'SEPTIEMBRE 25'!E248</f>
        <v>9570.84</v>
      </c>
      <c r="F248" s="35">
        <f>+'JULIO 25'!F248+'AGOSTO 25'!F248+'SEPTIEMBRE 25'!F248</f>
        <v>49003.350000000006</v>
      </c>
      <c r="G248" s="35">
        <f>+'JULIO 25'!G248+'AGOSTO 25'!G248+'SEPTIEMBRE 25'!G248</f>
        <v>20406.519999999997</v>
      </c>
      <c r="H248" s="35">
        <f>+'JULIO 25'!H248+'AGOSTO 25'!H248+'SEPTIEMBRE 25'!H248</f>
        <v>5377.48</v>
      </c>
      <c r="I248" s="35">
        <f>+'JULIO 25'!I248+'AGOSTO 25'!I248+'SEPTIEMBRE 25'!I248</f>
        <v>14706.789999999999</v>
      </c>
      <c r="J248" s="35">
        <f>+'AGOSTO 25'!J248</f>
        <v>12.23</v>
      </c>
      <c r="K248" s="35">
        <f>'JULIO 25'!J248+'AGOSTO 25'!K248+'SEPTIEMBRE 25'!J248</f>
        <v>1726.3500000000001</v>
      </c>
      <c r="L248" s="35">
        <f>+'JULIO 25'!K248+'AGOSTO 25'!L248+'SEPTIEMBRE 25'!K248</f>
        <v>1305.23</v>
      </c>
      <c r="M248" s="35">
        <f>+'JULIO 25'!L248+'AGOSTO 25'!M248+'SEPTIEMBRE 25'!L248</f>
        <v>0</v>
      </c>
      <c r="N248" s="35">
        <f>+'JULIO 25'!M248+'AGOSTO 25'!N248+'SEPTIEMBRE 25'!M248</f>
        <v>0</v>
      </c>
      <c r="O248" s="36">
        <f t="shared" si="3"/>
        <v>973546.25999999989</v>
      </c>
    </row>
    <row r="249" spans="1:15" ht="15.6" x14ac:dyDescent="0.3">
      <c r="A249" s="37" t="s">
        <v>490</v>
      </c>
      <c r="B249" s="38" t="s">
        <v>491</v>
      </c>
      <c r="C249" s="35">
        <f>+'JULIO 25'!C249+'AGOSTO 25'!C249+'SEPTIEMBRE 25'!C249</f>
        <v>381765.49</v>
      </c>
      <c r="D249" s="35">
        <f>+'JULIO 25'!D249+'AGOSTO 25'!D249+'SEPTIEMBRE 25'!D249</f>
        <v>160369.91999999998</v>
      </c>
      <c r="E249" s="35">
        <f>+'JULIO 25'!E249+'AGOSTO 25'!E249+'SEPTIEMBRE 25'!E249</f>
        <v>5412.97</v>
      </c>
      <c r="F249" s="35">
        <f>+'JULIO 25'!F249+'AGOSTO 25'!F249+'SEPTIEMBRE 25'!F249</f>
        <v>24445.58</v>
      </c>
      <c r="G249" s="35">
        <f>+'JULIO 25'!G249+'AGOSTO 25'!G249+'SEPTIEMBRE 25'!G249</f>
        <v>7316.58</v>
      </c>
      <c r="H249" s="35">
        <f>+'JULIO 25'!H249+'AGOSTO 25'!H249+'SEPTIEMBRE 25'!H249</f>
        <v>2525.75</v>
      </c>
      <c r="I249" s="35">
        <f>+'JULIO 25'!I249+'AGOSTO 25'!I249+'SEPTIEMBRE 25'!I249</f>
        <v>5524.48</v>
      </c>
      <c r="J249" s="35">
        <f>+'AGOSTO 25'!J249</f>
        <v>4.59</v>
      </c>
      <c r="K249" s="35">
        <f>'JULIO 25'!J249+'AGOSTO 25'!K249+'SEPTIEMBRE 25'!J249</f>
        <v>1094.76</v>
      </c>
      <c r="L249" s="35">
        <f>+'JULIO 25'!K249+'AGOSTO 25'!L249+'SEPTIEMBRE 25'!K249</f>
        <v>489.44000000000005</v>
      </c>
      <c r="M249" s="35">
        <f>+'JULIO 25'!L249+'AGOSTO 25'!M249+'SEPTIEMBRE 25'!L249</f>
        <v>0</v>
      </c>
      <c r="N249" s="35">
        <f>+'JULIO 25'!M249+'AGOSTO 25'!N249+'SEPTIEMBRE 25'!M249</f>
        <v>0</v>
      </c>
      <c r="O249" s="36">
        <f t="shared" si="3"/>
        <v>588949.55999999971</v>
      </c>
    </row>
    <row r="250" spans="1:15" ht="15.6" x14ac:dyDescent="0.3">
      <c r="A250" s="37" t="s">
        <v>492</v>
      </c>
      <c r="B250" s="38" t="s">
        <v>493</v>
      </c>
      <c r="C250" s="35">
        <f>+'JULIO 25'!C250+'AGOSTO 25'!C250+'SEPTIEMBRE 25'!C250</f>
        <v>2523889.9499999997</v>
      </c>
      <c r="D250" s="35">
        <f>+'JULIO 25'!D250+'AGOSTO 25'!D250+'SEPTIEMBRE 25'!D250</f>
        <v>240728.40000000002</v>
      </c>
      <c r="E250" s="35">
        <f>+'JULIO 25'!E250+'AGOSTO 25'!E250+'SEPTIEMBRE 25'!E250</f>
        <v>30139.190000000002</v>
      </c>
      <c r="F250" s="35">
        <f>+'JULIO 25'!F250+'AGOSTO 25'!F250+'SEPTIEMBRE 25'!F250</f>
        <v>183612.08999999997</v>
      </c>
      <c r="G250" s="35">
        <f>+'JULIO 25'!G250+'AGOSTO 25'!G250+'SEPTIEMBRE 25'!G250</f>
        <v>92812.180000000008</v>
      </c>
      <c r="H250" s="35">
        <f>+'JULIO 25'!H250+'AGOSTO 25'!H250+'SEPTIEMBRE 25'!H250</f>
        <v>21591.53</v>
      </c>
      <c r="I250" s="35">
        <f>+'JULIO 25'!I250+'AGOSTO 25'!I250+'SEPTIEMBRE 25'!I250</f>
        <v>67411.520000000004</v>
      </c>
      <c r="J250" s="35">
        <f>+'AGOSTO 25'!J250</f>
        <v>56.05</v>
      </c>
      <c r="K250" s="35">
        <f>'JULIO 25'!J250+'AGOSTO 25'!K250+'SEPTIEMBRE 25'!J250</f>
        <v>4764.54</v>
      </c>
      <c r="L250" s="35">
        <f>+'JULIO 25'!K250+'AGOSTO 25'!L250+'SEPTIEMBRE 25'!K250</f>
        <v>6086.31</v>
      </c>
      <c r="M250" s="35">
        <f>+'JULIO 25'!L250+'AGOSTO 25'!M250+'SEPTIEMBRE 25'!L250</f>
        <v>0</v>
      </c>
      <c r="N250" s="35">
        <f>+'JULIO 25'!M250+'AGOSTO 25'!N250+'SEPTIEMBRE 25'!M250</f>
        <v>0</v>
      </c>
      <c r="O250" s="36">
        <f t="shared" si="3"/>
        <v>3171091.7599999993</v>
      </c>
    </row>
    <row r="251" spans="1:15" ht="15.6" x14ac:dyDescent="0.3">
      <c r="A251" s="37" t="s">
        <v>494</v>
      </c>
      <c r="B251" s="38" t="s">
        <v>495</v>
      </c>
      <c r="C251" s="35">
        <f>+'JULIO 25'!C251+'AGOSTO 25'!C251+'SEPTIEMBRE 25'!C251</f>
        <v>752774.77</v>
      </c>
      <c r="D251" s="35">
        <f>+'JULIO 25'!D251+'AGOSTO 25'!D251+'SEPTIEMBRE 25'!D251</f>
        <v>330100.49</v>
      </c>
      <c r="E251" s="35">
        <f>+'JULIO 25'!E251+'AGOSTO 25'!E251+'SEPTIEMBRE 25'!E251</f>
        <v>9680.1200000000008</v>
      </c>
      <c r="F251" s="35">
        <f>+'JULIO 25'!F251+'AGOSTO 25'!F251+'SEPTIEMBRE 25'!F251</f>
        <v>53245.33</v>
      </c>
      <c r="G251" s="35">
        <f>+'JULIO 25'!G251+'AGOSTO 25'!G251+'SEPTIEMBRE 25'!G251</f>
        <v>13826.59</v>
      </c>
      <c r="H251" s="35">
        <f>+'JULIO 25'!H251+'AGOSTO 25'!H251+'SEPTIEMBRE 25'!H251</f>
        <v>6045.0599999999995</v>
      </c>
      <c r="I251" s="35">
        <f>+'JULIO 25'!I251+'AGOSTO 25'!I251+'SEPTIEMBRE 25'!I251</f>
        <v>13656.27</v>
      </c>
      <c r="J251" s="35">
        <f>+'AGOSTO 25'!J251</f>
        <v>11.36</v>
      </c>
      <c r="K251" s="35">
        <f>'JULIO 25'!J251+'AGOSTO 25'!K251+'SEPTIEMBRE 25'!J251</f>
        <v>1775.13</v>
      </c>
      <c r="L251" s="35">
        <f>+'JULIO 25'!K251+'AGOSTO 25'!L251+'SEPTIEMBRE 25'!K251</f>
        <v>1575.35</v>
      </c>
      <c r="M251" s="35">
        <f>+'JULIO 25'!L251+'AGOSTO 25'!M251+'SEPTIEMBRE 25'!L251</f>
        <v>56886</v>
      </c>
      <c r="N251" s="35">
        <f>+'JULIO 25'!M251+'AGOSTO 25'!N251+'SEPTIEMBRE 25'!M251</f>
        <v>0</v>
      </c>
      <c r="O251" s="36">
        <f t="shared" si="3"/>
        <v>1239576.4700000004</v>
      </c>
    </row>
    <row r="252" spans="1:15" ht="15.6" x14ac:dyDescent="0.3">
      <c r="A252" s="37" t="s">
        <v>496</v>
      </c>
      <c r="B252" s="38" t="s">
        <v>497</v>
      </c>
      <c r="C252" s="35">
        <f>+'JULIO 25'!C252+'AGOSTO 25'!C252+'SEPTIEMBRE 25'!C252</f>
        <v>851482.98</v>
      </c>
      <c r="D252" s="35">
        <f>+'JULIO 25'!D252+'AGOSTO 25'!D252+'SEPTIEMBRE 25'!D252</f>
        <v>161082.75</v>
      </c>
      <c r="E252" s="35">
        <f>+'JULIO 25'!E252+'AGOSTO 25'!E252+'SEPTIEMBRE 25'!E252</f>
        <v>10480.779999999999</v>
      </c>
      <c r="F252" s="35">
        <f>+'JULIO 25'!F252+'AGOSTO 25'!F252+'SEPTIEMBRE 25'!F252</f>
        <v>61865.000000000007</v>
      </c>
      <c r="G252" s="35">
        <f>+'JULIO 25'!G252+'AGOSTO 25'!G252+'SEPTIEMBRE 25'!G252</f>
        <v>27958.16</v>
      </c>
      <c r="H252" s="35">
        <f>+'JULIO 25'!H252+'AGOSTO 25'!H252+'SEPTIEMBRE 25'!H252</f>
        <v>7192.2300000000005</v>
      </c>
      <c r="I252" s="35">
        <f>+'JULIO 25'!I252+'AGOSTO 25'!I252+'SEPTIEMBRE 25'!I252</f>
        <v>21653.23</v>
      </c>
      <c r="J252" s="35">
        <f>+'AGOSTO 25'!J252</f>
        <v>18.010000000000002</v>
      </c>
      <c r="K252" s="35">
        <f>'JULIO 25'!J252+'AGOSTO 25'!K252+'SEPTIEMBRE 25'!J252</f>
        <v>1696.98</v>
      </c>
      <c r="L252" s="35">
        <f>+'JULIO 25'!K252+'AGOSTO 25'!L252+'SEPTIEMBRE 25'!K252</f>
        <v>1993.08</v>
      </c>
      <c r="M252" s="35">
        <f>+'JULIO 25'!L252+'AGOSTO 25'!M252+'SEPTIEMBRE 25'!L252</f>
        <v>21956</v>
      </c>
      <c r="N252" s="35">
        <f>+'JULIO 25'!M252+'AGOSTO 25'!N252+'SEPTIEMBRE 25'!M252</f>
        <v>0</v>
      </c>
      <c r="O252" s="36">
        <f t="shared" si="3"/>
        <v>1167379.2</v>
      </c>
    </row>
    <row r="253" spans="1:15" ht="15.6" x14ac:dyDescent="0.3">
      <c r="A253" s="37" t="s">
        <v>498</v>
      </c>
      <c r="B253" s="38" t="s">
        <v>499</v>
      </c>
      <c r="C253" s="35">
        <f>+'JULIO 25'!C253+'AGOSTO 25'!C253+'SEPTIEMBRE 25'!C253</f>
        <v>414357.64</v>
      </c>
      <c r="D253" s="35">
        <f>+'JULIO 25'!D253+'AGOSTO 25'!D253+'SEPTIEMBRE 25'!D253</f>
        <v>130863.89</v>
      </c>
      <c r="E253" s="35">
        <f>+'JULIO 25'!E253+'AGOSTO 25'!E253+'SEPTIEMBRE 25'!E253</f>
        <v>5730.6</v>
      </c>
      <c r="F253" s="35">
        <f>+'JULIO 25'!F253+'AGOSTO 25'!F253+'SEPTIEMBRE 25'!F253</f>
        <v>28703.08</v>
      </c>
      <c r="G253" s="35">
        <f>+'JULIO 25'!G253+'AGOSTO 25'!G253+'SEPTIEMBRE 25'!G253</f>
        <v>9623.39</v>
      </c>
      <c r="H253" s="35">
        <f>+'JULIO 25'!H253+'AGOSTO 25'!H253+'SEPTIEMBRE 25'!H253</f>
        <v>3116.6899999999996</v>
      </c>
      <c r="I253" s="35">
        <f>+'JULIO 25'!I253+'AGOSTO 25'!I253+'SEPTIEMBRE 25'!I253</f>
        <v>7627.84</v>
      </c>
      <c r="J253" s="35">
        <f>+'AGOSTO 25'!J253</f>
        <v>6.34</v>
      </c>
      <c r="K253" s="35">
        <f>'JULIO 25'!J253+'AGOSTO 25'!K253+'SEPTIEMBRE 25'!J253</f>
        <v>1042.8600000000001</v>
      </c>
      <c r="L253" s="35">
        <f>+'JULIO 25'!K253+'AGOSTO 25'!L253+'SEPTIEMBRE 25'!K253</f>
        <v>741</v>
      </c>
      <c r="M253" s="35">
        <f>+'JULIO 25'!L253+'AGOSTO 25'!M253+'SEPTIEMBRE 25'!L253</f>
        <v>0</v>
      </c>
      <c r="N253" s="35">
        <f>+'JULIO 25'!M253+'AGOSTO 25'!N253+'SEPTIEMBRE 25'!M253</f>
        <v>0</v>
      </c>
      <c r="O253" s="36">
        <f t="shared" si="3"/>
        <v>601813.32999999984</v>
      </c>
    </row>
    <row r="254" spans="1:15" ht="15.6" x14ac:dyDescent="0.3">
      <c r="A254" s="37" t="s">
        <v>500</v>
      </c>
      <c r="B254" s="38" t="s">
        <v>501</v>
      </c>
      <c r="C254" s="35">
        <f>+'JULIO 25'!C254+'AGOSTO 25'!C254+'SEPTIEMBRE 25'!C254</f>
        <v>290163.13</v>
      </c>
      <c r="D254" s="35">
        <f>+'JULIO 25'!D254+'AGOSTO 25'!D254+'SEPTIEMBRE 25'!D254</f>
        <v>121800</v>
      </c>
      <c r="E254" s="35">
        <f>+'JULIO 25'!E254+'AGOSTO 25'!E254+'SEPTIEMBRE 25'!E254</f>
        <v>4564.0600000000004</v>
      </c>
      <c r="F254" s="35">
        <f>+'JULIO 25'!F254+'AGOSTO 25'!F254+'SEPTIEMBRE 25'!F254</f>
        <v>18512.22</v>
      </c>
      <c r="G254" s="35">
        <f>+'JULIO 25'!G254+'AGOSTO 25'!G254+'SEPTIEMBRE 25'!G254</f>
        <v>4329.2</v>
      </c>
      <c r="H254" s="35">
        <f>+'JULIO 25'!H254+'AGOSTO 25'!H254+'SEPTIEMBRE 25'!H254</f>
        <v>1793.0099999999998</v>
      </c>
      <c r="I254" s="35">
        <f>+'JULIO 25'!I254+'AGOSTO 25'!I254+'SEPTIEMBRE 25'!I254</f>
        <v>3259.8</v>
      </c>
      <c r="J254" s="35">
        <f>+'AGOSTO 25'!J254</f>
        <v>2.71</v>
      </c>
      <c r="K254" s="35">
        <f>'JULIO 25'!J254+'AGOSTO 25'!K254+'SEPTIEMBRE 25'!J254</f>
        <v>938.73</v>
      </c>
      <c r="L254" s="35">
        <f>+'JULIO 25'!K254+'AGOSTO 25'!L254+'SEPTIEMBRE 25'!K254</f>
        <v>288.26</v>
      </c>
      <c r="M254" s="35">
        <f>+'JULIO 25'!L254+'AGOSTO 25'!M254+'SEPTIEMBRE 25'!L254</f>
        <v>0</v>
      </c>
      <c r="N254" s="35">
        <f>+'JULIO 25'!M254+'AGOSTO 25'!N254+'SEPTIEMBRE 25'!M254</f>
        <v>0</v>
      </c>
      <c r="O254" s="36">
        <f t="shared" si="3"/>
        <v>445651.12000000005</v>
      </c>
    </row>
    <row r="255" spans="1:15" ht="15.6" x14ac:dyDescent="0.3">
      <c r="A255" s="37" t="s">
        <v>502</v>
      </c>
      <c r="B255" s="38" t="s">
        <v>503</v>
      </c>
      <c r="C255" s="35">
        <f>+'JULIO 25'!C255+'AGOSTO 25'!C255+'SEPTIEMBRE 25'!C255</f>
        <v>644455.77</v>
      </c>
      <c r="D255" s="35">
        <f>+'JULIO 25'!D255+'AGOSTO 25'!D255+'SEPTIEMBRE 25'!D255</f>
        <v>195645.59</v>
      </c>
      <c r="E255" s="35">
        <f>+'JULIO 25'!E255+'AGOSTO 25'!E255+'SEPTIEMBRE 25'!E255</f>
        <v>6878.15</v>
      </c>
      <c r="F255" s="35">
        <f>+'JULIO 25'!F255+'AGOSTO 25'!F255+'SEPTIEMBRE 25'!F255</f>
        <v>39808.200000000004</v>
      </c>
      <c r="G255" s="35">
        <f>+'JULIO 25'!G255+'AGOSTO 25'!G255+'SEPTIEMBRE 25'!G255</f>
        <v>11191.26</v>
      </c>
      <c r="H255" s="35">
        <f>+'JULIO 25'!H255+'AGOSTO 25'!H255+'SEPTIEMBRE 25'!H255</f>
        <v>4569.12</v>
      </c>
      <c r="I255" s="35">
        <f>+'JULIO 25'!I255+'AGOSTO 25'!I255+'SEPTIEMBRE 25'!I255</f>
        <v>10122.56</v>
      </c>
      <c r="J255" s="35">
        <f>+'AGOSTO 25'!J255</f>
        <v>8.42</v>
      </c>
      <c r="K255" s="35">
        <f>'JULIO 25'!J255+'AGOSTO 25'!K255+'SEPTIEMBRE 25'!J255</f>
        <v>1095</v>
      </c>
      <c r="L255" s="35">
        <f>+'JULIO 25'!K255+'AGOSTO 25'!L255+'SEPTIEMBRE 25'!K255</f>
        <v>1070.17</v>
      </c>
      <c r="M255" s="35">
        <f>+'JULIO 25'!L255+'AGOSTO 25'!M255+'SEPTIEMBRE 25'!L255</f>
        <v>15491</v>
      </c>
      <c r="N255" s="35">
        <f>+'JULIO 25'!M255+'AGOSTO 25'!N255+'SEPTIEMBRE 25'!M255</f>
        <v>0</v>
      </c>
      <c r="O255" s="36">
        <f t="shared" si="3"/>
        <v>930335.24000000011</v>
      </c>
    </row>
    <row r="256" spans="1:15" ht="15.6" x14ac:dyDescent="0.3">
      <c r="A256" s="37" t="s">
        <v>504</v>
      </c>
      <c r="B256" s="38" t="s">
        <v>505</v>
      </c>
      <c r="C256" s="35">
        <f>+'JULIO 25'!C256+'AGOSTO 25'!C256+'SEPTIEMBRE 25'!C256</f>
        <v>3282024.13</v>
      </c>
      <c r="D256" s="35">
        <f>+'JULIO 25'!D256+'AGOSTO 25'!D256+'SEPTIEMBRE 25'!D256</f>
        <v>505169.94000000006</v>
      </c>
      <c r="E256" s="35">
        <f>+'JULIO 25'!E256+'AGOSTO 25'!E256+'SEPTIEMBRE 25'!E256</f>
        <v>36221.79</v>
      </c>
      <c r="F256" s="35">
        <f>+'JULIO 25'!F256+'AGOSTO 25'!F256+'SEPTIEMBRE 25'!F256</f>
        <v>253057.29</v>
      </c>
      <c r="G256" s="35">
        <f>+'JULIO 25'!G256+'AGOSTO 25'!G256+'SEPTIEMBRE 25'!G256</f>
        <v>122684.69</v>
      </c>
      <c r="H256" s="35">
        <f>+'JULIO 25'!H256+'AGOSTO 25'!H256+'SEPTIEMBRE 25'!H256</f>
        <v>31072.639999999999</v>
      </c>
      <c r="I256" s="35">
        <f>+'JULIO 25'!I256+'AGOSTO 25'!I256+'SEPTIEMBRE 25'!I256</f>
        <v>94221.48</v>
      </c>
      <c r="J256" s="35">
        <f>+'AGOSTO 25'!J256</f>
        <v>78.349999999999994</v>
      </c>
      <c r="K256" s="35">
        <f>'JULIO 25'!J256+'AGOSTO 25'!K256+'SEPTIEMBRE 25'!J256</f>
        <v>4769.46</v>
      </c>
      <c r="L256" s="35">
        <f>+'JULIO 25'!K256+'AGOSTO 25'!L256+'SEPTIEMBRE 25'!K256</f>
        <v>9645.9500000000007</v>
      </c>
      <c r="M256" s="35">
        <f>+'JULIO 25'!L256+'AGOSTO 25'!M256+'SEPTIEMBRE 25'!L256</f>
        <v>273691</v>
      </c>
      <c r="N256" s="35">
        <f>+'JULIO 25'!M256+'AGOSTO 25'!N256+'SEPTIEMBRE 25'!M256</f>
        <v>0</v>
      </c>
      <c r="O256" s="36">
        <f t="shared" si="3"/>
        <v>4612636.72</v>
      </c>
    </row>
    <row r="257" spans="1:15" ht="15.6" x14ac:dyDescent="0.3">
      <c r="A257" s="37" t="s">
        <v>506</v>
      </c>
      <c r="B257" s="38" t="s">
        <v>507</v>
      </c>
      <c r="C257" s="35">
        <f>+'JULIO 25'!C257+'AGOSTO 25'!C257+'SEPTIEMBRE 25'!C257</f>
        <v>855393.99</v>
      </c>
      <c r="D257" s="35">
        <f>+'JULIO 25'!D257+'AGOSTO 25'!D257+'SEPTIEMBRE 25'!D257</f>
        <v>280085.46999999997</v>
      </c>
      <c r="E257" s="35">
        <f>+'JULIO 25'!E257+'AGOSTO 25'!E257+'SEPTIEMBRE 25'!E257</f>
        <v>10640.8</v>
      </c>
      <c r="F257" s="35">
        <f>+'JULIO 25'!F257+'AGOSTO 25'!F257+'SEPTIEMBRE 25'!F257</f>
        <v>61671.33</v>
      </c>
      <c r="G257" s="35">
        <f>+'JULIO 25'!G257+'AGOSTO 25'!G257+'SEPTIEMBRE 25'!G257</f>
        <v>27529.260000000002</v>
      </c>
      <c r="H257" s="35">
        <f>+'JULIO 25'!H257+'AGOSTO 25'!H257+'SEPTIEMBRE 25'!H257</f>
        <v>7127.29</v>
      </c>
      <c r="I257" s="35">
        <f>+'JULIO 25'!I257+'AGOSTO 25'!I257+'SEPTIEMBRE 25'!I257</f>
        <v>21102.68</v>
      </c>
      <c r="J257" s="35">
        <f>+'AGOSTO 25'!J257</f>
        <v>17.55</v>
      </c>
      <c r="K257" s="35">
        <f>'JULIO 25'!J257+'AGOSTO 25'!K257+'SEPTIEMBRE 25'!J257</f>
        <v>1779.4499999999998</v>
      </c>
      <c r="L257" s="35">
        <f>+'JULIO 25'!K257+'AGOSTO 25'!L257+'SEPTIEMBRE 25'!K257</f>
        <v>1944.27</v>
      </c>
      <c r="M257" s="35">
        <f>+'JULIO 25'!L257+'AGOSTO 25'!M257+'SEPTIEMBRE 25'!L257</f>
        <v>0</v>
      </c>
      <c r="N257" s="35">
        <f>+'JULIO 25'!M257+'AGOSTO 25'!N257+'SEPTIEMBRE 25'!M257</f>
        <v>0</v>
      </c>
      <c r="O257" s="36">
        <f t="shared" si="3"/>
        <v>1267292.0900000001</v>
      </c>
    </row>
    <row r="258" spans="1:15" ht="15.6" x14ac:dyDescent="0.3">
      <c r="A258" s="37" t="s">
        <v>508</v>
      </c>
      <c r="B258" s="38" t="s">
        <v>509</v>
      </c>
      <c r="C258" s="35">
        <f>+'JULIO 25'!C258+'AGOSTO 25'!C258+'SEPTIEMBRE 25'!C258</f>
        <v>784930.69000000006</v>
      </c>
      <c r="D258" s="35">
        <f>+'JULIO 25'!D258+'AGOSTO 25'!D258+'SEPTIEMBRE 25'!D258</f>
        <v>228775.90000000002</v>
      </c>
      <c r="E258" s="35">
        <f>+'JULIO 25'!E258+'AGOSTO 25'!E258+'SEPTIEMBRE 25'!E258</f>
        <v>8798.4699999999993</v>
      </c>
      <c r="F258" s="35">
        <f>+'JULIO 25'!F258+'AGOSTO 25'!F258+'SEPTIEMBRE 25'!F258</f>
        <v>53631.48000000001</v>
      </c>
      <c r="G258" s="35">
        <f>+'JULIO 25'!G258+'AGOSTO 25'!G258+'SEPTIEMBRE 25'!G258</f>
        <v>8727.7200000000012</v>
      </c>
      <c r="H258" s="35">
        <f>+'JULIO 25'!H258+'AGOSTO 25'!H258+'SEPTIEMBRE 25'!H258</f>
        <v>6304.0999999999995</v>
      </c>
      <c r="I258" s="35">
        <f>+'JULIO 25'!I258+'AGOSTO 25'!I258+'SEPTIEMBRE 25'!I258</f>
        <v>11961.82</v>
      </c>
      <c r="J258" s="35">
        <f>+'AGOSTO 25'!J258</f>
        <v>9.9499999999999993</v>
      </c>
      <c r="K258" s="35">
        <f>'JULIO 25'!J258+'AGOSTO 25'!K258+'SEPTIEMBRE 25'!J258</f>
        <v>1419.78</v>
      </c>
      <c r="L258" s="35">
        <f>+'JULIO 25'!K258+'AGOSTO 25'!L258+'SEPTIEMBRE 25'!K258</f>
        <v>1688.6999999999998</v>
      </c>
      <c r="M258" s="35">
        <f>+'JULIO 25'!L258+'AGOSTO 25'!M258+'SEPTIEMBRE 25'!L258</f>
        <v>0</v>
      </c>
      <c r="N258" s="35">
        <f>+'JULIO 25'!M258+'AGOSTO 25'!N258+'SEPTIEMBRE 25'!M258</f>
        <v>0</v>
      </c>
      <c r="O258" s="36">
        <f t="shared" si="3"/>
        <v>1106248.6100000001</v>
      </c>
    </row>
    <row r="259" spans="1:15" ht="15.6" x14ac:dyDescent="0.3">
      <c r="A259" s="37" t="s">
        <v>510</v>
      </c>
      <c r="B259" s="38" t="s">
        <v>511</v>
      </c>
      <c r="C259" s="35">
        <f>+'JULIO 25'!C259+'AGOSTO 25'!C259+'SEPTIEMBRE 25'!C259</f>
        <v>498360.80000000005</v>
      </c>
      <c r="D259" s="35">
        <f>+'JULIO 25'!D259+'AGOSTO 25'!D259+'SEPTIEMBRE 25'!D259</f>
        <v>231516.85</v>
      </c>
      <c r="E259" s="35">
        <f>+'JULIO 25'!E259+'AGOSTO 25'!E259+'SEPTIEMBRE 25'!E259</f>
        <v>7248.55</v>
      </c>
      <c r="F259" s="35">
        <f>+'JULIO 25'!F259+'AGOSTO 25'!F259+'SEPTIEMBRE 25'!F259</f>
        <v>33270.660000000003</v>
      </c>
      <c r="G259" s="35">
        <f>+'JULIO 25'!G259+'AGOSTO 25'!G259+'SEPTIEMBRE 25'!G259</f>
        <v>8794.0499999999993</v>
      </c>
      <c r="H259" s="35">
        <f>+'JULIO 25'!H259+'AGOSTO 25'!H259+'SEPTIEMBRE 25'!H259</f>
        <v>3464.29</v>
      </c>
      <c r="I259" s="35">
        <f>+'JULIO 25'!I259+'AGOSTO 25'!I259+'SEPTIEMBRE 25'!I259</f>
        <v>7219.7400000000007</v>
      </c>
      <c r="J259" s="35">
        <f>+'AGOSTO 25'!J259</f>
        <v>6</v>
      </c>
      <c r="K259" s="35">
        <f>'JULIO 25'!J259+'AGOSTO 25'!K259+'SEPTIEMBRE 25'!J259</f>
        <v>1413.96</v>
      </c>
      <c r="L259" s="35">
        <f>+'JULIO 25'!K259+'AGOSTO 25'!L259+'SEPTIEMBRE 25'!K259</f>
        <v>724.12</v>
      </c>
      <c r="M259" s="35">
        <f>+'JULIO 25'!L259+'AGOSTO 25'!M259+'SEPTIEMBRE 25'!L259</f>
        <v>11343</v>
      </c>
      <c r="N259" s="35">
        <f>+'JULIO 25'!M259+'AGOSTO 25'!N259+'SEPTIEMBRE 25'!M259</f>
        <v>0</v>
      </c>
      <c r="O259" s="36">
        <f t="shared" si="3"/>
        <v>803362.02000000014</v>
      </c>
    </row>
    <row r="260" spans="1:15" ht="15.6" x14ac:dyDescent="0.3">
      <c r="A260" s="37" t="s">
        <v>512</v>
      </c>
      <c r="B260" s="38" t="s">
        <v>513</v>
      </c>
      <c r="C260" s="35">
        <f>+'JULIO 25'!C260+'AGOSTO 25'!C260+'SEPTIEMBRE 25'!C260</f>
        <v>602509.33000000007</v>
      </c>
      <c r="D260" s="35">
        <f>+'JULIO 25'!D260+'AGOSTO 25'!D260+'SEPTIEMBRE 25'!D260</f>
        <v>149538</v>
      </c>
      <c r="E260" s="35">
        <f>+'JULIO 25'!E260+'AGOSTO 25'!E260+'SEPTIEMBRE 25'!E260</f>
        <v>8131.0199999999995</v>
      </c>
      <c r="F260" s="35">
        <f>+'JULIO 25'!F260+'AGOSTO 25'!F260+'SEPTIEMBRE 25'!F260</f>
        <v>41963.93</v>
      </c>
      <c r="G260" s="35">
        <f>+'JULIO 25'!G260+'AGOSTO 25'!G260+'SEPTIEMBRE 25'!G260</f>
        <v>17188.419999999998</v>
      </c>
      <c r="H260" s="35">
        <f>+'JULIO 25'!H260+'AGOSTO 25'!H260+'SEPTIEMBRE 25'!H260</f>
        <v>4621.8599999999997</v>
      </c>
      <c r="I260" s="35">
        <f>+'JULIO 25'!I260+'AGOSTO 25'!I260+'SEPTIEMBRE 25'!I260</f>
        <v>12755.12</v>
      </c>
      <c r="J260" s="35">
        <f>+'AGOSTO 25'!J260</f>
        <v>10.61</v>
      </c>
      <c r="K260" s="35">
        <f>'JULIO 25'!J260+'AGOSTO 25'!K260+'SEPTIEMBRE 25'!J260</f>
        <v>1460.5500000000002</v>
      </c>
      <c r="L260" s="35">
        <f>+'JULIO 25'!K260+'AGOSTO 25'!L260+'SEPTIEMBRE 25'!K260</f>
        <v>1132.1399999999999</v>
      </c>
      <c r="M260" s="35">
        <f>+'JULIO 25'!L260+'AGOSTO 25'!M260+'SEPTIEMBRE 25'!L260</f>
        <v>0</v>
      </c>
      <c r="N260" s="35">
        <f>+'JULIO 25'!M260+'AGOSTO 25'!N260+'SEPTIEMBRE 25'!M260</f>
        <v>0</v>
      </c>
      <c r="O260" s="36">
        <f t="shared" si="3"/>
        <v>839310.98000000021</v>
      </c>
    </row>
    <row r="261" spans="1:15" ht="15.6" x14ac:dyDescent="0.3">
      <c r="A261" s="37" t="s">
        <v>514</v>
      </c>
      <c r="B261" s="38" t="s">
        <v>515</v>
      </c>
      <c r="C261" s="35">
        <f>+'JULIO 25'!C261+'AGOSTO 25'!C261+'SEPTIEMBRE 25'!C261</f>
        <v>759735</v>
      </c>
      <c r="D261" s="35">
        <f>+'JULIO 25'!D261+'AGOSTO 25'!D261+'SEPTIEMBRE 25'!D261</f>
        <v>292219.43</v>
      </c>
      <c r="E261" s="35">
        <f>+'JULIO 25'!E261+'AGOSTO 25'!E261+'SEPTIEMBRE 25'!E261</f>
        <v>10562.41</v>
      </c>
      <c r="F261" s="35">
        <f>+'JULIO 25'!F261+'AGOSTO 25'!F261+'SEPTIEMBRE 25'!F261</f>
        <v>52701.270000000004</v>
      </c>
      <c r="G261" s="35">
        <f>+'JULIO 25'!G261+'AGOSTO 25'!G261+'SEPTIEMBRE 25'!G261</f>
        <v>15085.099999999999</v>
      </c>
      <c r="H261" s="35">
        <f>+'JULIO 25'!H261+'AGOSTO 25'!H261+'SEPTIEMBRE 25'!H261</f>
        <v>5713.3899999999994</v>
      </c>
      <c r="I261" s="35">
        <f>+'JULIO 25'!I261+'AGOSTO 25'!I261+'SEPTIEMBRE 25'!I261</f>
        <v>12729.89</v>
      </c>
      <c r="J261" s="35">
        <f>+'AGOSTO 25'!J261</f>
        <v>10.59</v>
      </c>
      <c r="K261" s="35">
        <f>'JULIO 25'!J261+'AGOSTO 25'!K261+'SEPTIEMBRE 25'!J261</f>
        <v>1920.03</v>
      </c>
      <c r="L261" s="35">
        <f>+'JULIO 25'!K261+'AGOSTO 25'!L261+'SEPTIEMBRE 25'!K261</f>
        <v>1355.27</v>
      </c>
      <c r="M261" s="35">
        <f>+'JULIO 25'!L261+'AGOSTO 25'!M261+'SEPTIEMBRE 25'!L261</f>
        <v>24999</v>
      </c>
      <c r="N261" s="35">
        <f>+'JULIO 25'!M261+'AGOSTO 25'!N261+'SEPTIEMBRE 25'!M261</f>
        <v>0</v>
      </c>
      <c r="O261" s="36">
        <f t="shared" si="3"/>
        <v>1177031.3799999999</v>
      </c>
    </row>
    <row r="262" spans="1:15" ht="15.6" x14ac:dyDescent="0.3">
      <c r="A262" s="37" t="s">
        <v>516</v>
      </c>
      <c r="B262" s="38" t="s">
        <v>517</v>
      </c>
      <c r="C262" s="35">
        <f>+'JULIO 25'!C262+'AGOSTO 25'!C262+'SEPTIEMBRE 25'!C262</f>
        <v>836849.56</v>
      </c>
      <c r="D262" s="35">
        <f>+'JULIO 25'!D262+'AGOSTO 25'!D262+'SEPTIEMBRE 25'!D262</f>
        <v>253261.56</v>
      </c>
      <c r="E262" s="35">
        <f>+'JULIO 25'!E262+'AGOSTO 25'!E262+'SEPTIEMBRE 25'!E262</f>
        <v>11021.98</v>
      </c>
      <c r="F262" s="35">
        <f>+'JULIO 25'!F262+'AGOSTO 25'!F262+'SEPTIEMBRE 25'!F262</f>
        <v>56986.47</v>
      </c>
      <c r="G262" s="35">
        <f>+'JULIO 25'!G262+'AGOSTO 25'!G262+'SEPTIEMBRE 25'!G262</f>
        <v>22924.78</v>
      </c>
      <c r="H262" s="35">
        <f>+'JULIO 25'!H262+'AGOSTO 25'!H262+'SEPTIEMBRE 25'!H262</f>
        <v>6297.18</v>
      </c>
      <c r="I262" s="35">
        <f>+'JULIO 25'!I262+'AGOSTO 25'!I262+'SEPTIEMBRE 25'!I262</f>
        <v>17109.899999999998</v>
      </c>
      <c r="J262" s="35">
        <f>+'AGOSTO 25'!J262</f>
        <v>14.23</v>
      </c>
      <c r="K262" s="35">
        <f>'JULIO 25'!J262+'AGOSTO 25'!K262+'SEPTIEMBRE 25'!J262</f>
        <v>2079.69</v>
      </c>
      <c r="L262" s="35">
        <f>+'JULIO 25'!K262+'AGOSTO 25'!L262+'SEPTIEMBRE 25'!K262</f>
        <v>1512.9699999999998</v>
      </c>
      <c r="M262" s="35">
        <f>+'JULIO 25'!L262+'AGOSTO 25'!M262+'SEPTIEMBRE 25'!L262</f>
        <v>0</v>
      </c>
      <c r="N262" s="35">
        <f>+'JULIO 25'!M262+'AGOSTO 25'!N262+'SEPTIEMBRE 25'!M262</f>
        <v>0</v>
      </c>
      <c r="O262" s="36">
        <f t="shared" si="3"/>
        <v>1208058.3199999998</v>
      </c>
    </row>
    <row r="263" spans="1:15" ht="15.6" x14ac:dyDescent="0.3">
      <c r="A263" s="37" t="s">
        <v>518</v>
      </c>
      <c r="B263" s="38" t="s">
        <v>519</v>
      </c>
      <c r="C263" s="35">
        <f>+'JULIO 25'!C263+'AGOSTO 25'!C263+'SEPTIEMBRE 25'!C263</f>
        <v>586086.42000000004</v>
      </c>
      <c r="D263" s="35">
        <f>+'JULIO 25'!D263+'AGOSTO 25'!D263+'SEPTIEMBRE 25'!D263</f>
        <v>140836.79999999999</v>
      </c>
      <c r="E263" s="35">
        <f>+'JULIO 25'!E263+'AGOSTO 25'!E263+'SEPTIEMBRE 25'!E263</f>
        <v>7764.64</v>
      </c>
      <c r="F263" s="35">
        <f>+'JULIO 25'!F263+'AGOSTO 25'!F263+'SEPTIEMBRE 25'!F263</f>
        <v>38879.550000000003</v>
      </c>
      <c r="G263" s="35">
        <f>+'JULIO 25'!G263+'AGOSTO 25'!G263+'SEPTIEMBRE 25'!G263</f>
        <v>14162.73</v>
      </c>
      <c r="H263" s="35">
        <f>+'JULIO 25'!H263+'AGOSTO 25'!H263+'SEPTIEMBRE 25'!H263</f>
        <v>4225.8700000000008</v>
      </c>
      <c r="I263" s="35">
        <f>+'JULIO 25'!I263+'AGOSTO 25'!I263+'SEPTIEMBRE 25'!I263</f>
        <v>10676.42</v>
      </c>
      <c r="J263" s="35">
        <f>+'AGOSTO 25'!J263</f>
        <v>8.8800000000000008</v>
      </c>
      <c r="K263" s="35">
        <f>'JULIO 25'!J263+'AGOSTO 25'!K263+'SEPTIEMBRE 25'!J263</f>
        <v>1461.6299999999999</v>
      </c>
      <c r="L263" s="35">
        <f>+'JULIO 25'!K263+'AGOSTO 25'!L263+'SEPTIEMBRE 25'!K263</f>
        <v>959.26</v>
      </c>
      <c r="M263" s="35">
        <f>+'JULIO 25'!L263+'AGOSTO 25'!M263+'SEPTIEMBRE 25'!L263</f>
        <v>9057</v>
      </c>
      <c r="N263" s="35">
        <f>+'JULIO 25'!M263+'AGOSTO 25'!N263+'SEPTIEMBRE 25'!M263</f>
        <v>0</v>
      </c>
      <c r="O263" s="36">
        <f t="shared" si="3"/>
        <v>814119.20000000007</v>
      </c>
    </row>
    <row r="264" spans="1:15" ht="15.6" x14ac:dyDescent="0.3">
      <c r="A264" s="37" t="s">
        <v>520</v>
      </c>
      <c r="B264" s="38" t="s">
        <v>521</v>
      </c>
      <c r="C264" s="35">
        <f>+'JULIO 25'!C264+'AGOSTO 25'!C264+'SEPTIEMBRE 25'!C264</f>
        <v>254137.18</v>
      </c>
      <c r="D264" s="35">
        <f>+'JULIO 25'!D264+'AGOSTO 25'!D264+'SEPTIEMBRE 25'!D264</f>
        <v>126100.26000000001</v>
      </c>
      <c r="E264" s="35">
        <f>+'JULIO 25'!E264+'AGOSTO 25'!E264+'SEPTIEMBRE 25'!E264</f>
        <v>3866.8</v>
      </c>
      <c r="F264" s="35">
        <f>+'JULIO 25'!F264+'AGOSTO 25'!F264+'SEPTIEMBRE 25'!F264</f>
        <v>15505.58</v>
      </c>
      <c r="G264" s="35">
        <f>+'JULIO 25'!G264+'AGOSTO 25'!G264+'SEPTIEMBRE 25'!G264</f>
        <v>1611.88</v>
      </c>
      <c r="H264" s="35">
        <f>+'JULIO 25'!H264+'AGOSTO 25'!H264+'SEPTIEMBRE 25'!H264</f>
        <v>1494.1799999999998</v>
      </c>
      <c r="I264" s="35">
        <f>+'JULIO 25'!I264+'AGOSTO 25'!I264+'SEPTIEMBRE 25'!I264</f>
        <v>1738.23</v>
      </c>
      <c r="J264" s="35">
        <f>+'AGOSTO 25'!J264</f>
        <v>1.45</v>
      </c>
      <c r="K264" s="35">
        <f>'JULIO 25'!J264+'AGOSTO 25'!K264+'SEPTIEMBRE 25'!J264</f>
        <v>824.04</v>
      </c>
      <c r="L264" s="35">
        <f>+'JULIO 25'!K264+'AGOSTO 25'!L264+'SEPTIEMBRE 25'!K264</f>
        <v>214.59000000000003</v>
      </c>
      <c r="M264" s="35">
        <f>+'JULIO 25'!L264+'AGOSTO 25'!M264+'SEPTIEMBRE 25'!L264</f>
        <v>0</v>
      </c>
      <c r="N264" s="35">
        <f>+'JULIO 25'!M264+'AGOSTO 25'!N264+'SEPTIEMBRE 25'!M264</f>
        <v>0</v>
      </c>
      <c r="O264" s="36">
        <f t="shared" si="3"/>
        <v>405494.19</v>
      </c>
    </row>
    <row r="265" spans="1:15" ht="15.6" x14ac:dyDescent="0.3">
      <c r="A265" s="37" t="s">
        <v>522</v>
      </c>
      <c r="B265" s="38" t="s">
        <v>523</v>
      </c>
      <c r="C265" s="35">
        <f>+'JULIO 25'!C265+'AGOSTO 25'!C265+'SEPTIEMBRE 25'!C265</f>
        <v>413767.54000000004</v>
      </c>
      <c r="D265" s="35">
        <f>+'JULIO 25'!D265+'AGOSTO 25'!D265+'SEPTIEMBRE 25'!D265</f>
        <v>221163.47999999998</v>
      </c>
      <c r="E265" s="35">
        <f>+'JULIO 25'!E265+'AGOSTO 25'!E265+'SEPTIEMBRE 25'!E265</f>
        <v>6228.2800000000007</v>
      </c>
      <c r="F265" s="35">
        <f>+'JULIO 25'!F265+'AGOSTO 25'!F265+'SEPTIEMBRE 25'!F265</f>
        <v>27035.560000000005</v>
      </c>
      <c r="G265" s="35">
        <f>+'JULIO 25'!G265+'AGOSTO 25'!G265+'SEPTIEMBRE 25'!G265</f>
        <v>7562.5499999999993</v>
      </c>
      <c r="H265" s="35">
        <f>+'JULIO 25'!H265+'AGOSTO 25'!H265+'SEPTIEMBRE 25'!H265</f>
        <v>2735.05</v>
      </c>
      <c r="I265" s="35">
        <f>+'JULIO 25'!I265+'AGOSTO 25'!I265+'SEPTIEMBRE 25'!I265</f>
        <v>5712.88</v>
      </c>
      <c r="J265" s="35">
        <f>+'AGOSTO 25'!J265</f>
        <v>4.75</v>
      </c>
      <c r="K265" s="35">
        <f>'JULIO 25'!J265+'AGOSTO 25'!K265+'SEPTIEMBRE 25'!J265</f>
        <v>1281.69</v>
      </c>
      <c r="L265" s="35">
        <f>+'JULIO 25'!K265+'AGOSTO 25'!L265+'SEPTIEMBRE 25'!K265</f>
        <v>516.99</v>
      </c>
      <c r="M265" s="35">
        <f>+'JULIO 25'!L265+'AGOSTO 25'!M265+'SEPTIEMBRE 25'!L265</f>
        <v>20853</v>
      </c>
      <c r="N265" s="35">
        <f>+'JULIO 25'!M265+'AGOSTO 25'!N265+'SEPTIEMBRE 25'!M265</f>
        <v>0</v>
      </c>
      <c r="O265" s="36">
        <f t="shared" ref="O265:O328" si="4">SUM(C265:N265)</f>
        <v>706861.77000000014</v>
      </c>
    </row>
    <row r="266" spans="1:15" ht="15.6" x14ac:dyDescent="0.3">
      <c r="A266" s="37" t="s">
        <v>524</v>
      </c>
      <c r="B266" s="38" t="s">
        <v>525</v>
      </c>
      <c r="C266" s="35">
        <f>+'JULIO 25'!C266+'AGOSTO 25'!C266+'SEPTIEMBRE 25'!C266</f>
        <v>419337.57999999996</v>
      </c>
      <c r="D266" s="35">
        <f>+'JULIO 25'!D266+'AGOSTO 25'!D266+'SEPTIEMBRE 25'!D266</f>
        <v>181763.18</v>
      </c>
      <c r="E266" s="35">
        <f>+'JULIO 25'!E266+'AGOSTO 25'!E266+'SEPTIEMBRE 25'!E266</f>
        <v>5591.46</v>
      </c>
      <c r="F266" s="35">
        <f>+'JULIO 25'!F266+'AGOSTO 25'!F266+'SEPTIEMBRE 25'!F266</f>
        <v>29982.869999999995</v>
      </c>
      <c r="G266" s="35">
        <f>+'JULIO 25'!G266+'AGOSTO 25'!G266+'SEPTIEMBRE 25'!G266</f>
        <v>4958.7999999999993</v>
      </c>
      <c r="H266" s="35">
        <f>+'JULIO 25'!H266+'AGOSTO 25'!H266+'SEPTIEMBRE 25'!H266</f>
        <v>3358.06</v>
      </c>
      <c r="I266" s="35">
        <f>+'JULIO 25'!I266+'AGOSTO 25'!I266+'SEPTIEMBRE 25'!I266</f>
        <v>6329.5299999999988</v>
      </c>
      <c r="J266" s="35">
        <f>+'AGOSTO 25'!J266</f>
        <v>5.26</v>
      </c>
      <c r="K266" s="35">
        <f>'JULIO 25'!J266+'AGOSTO 25'!K266+'SEPTIEMBRE 25'!J266</f>
        <v>975.08999999999992</v>
      </c>
      <c r="L266" s="35">
        <f>+'JULIO 25'!K266+'AGOSTO 25'!L266+'SEPTIEMBRE 25'!K266</f>
        <v>866.89</v>
      </c>
      <c r="M266" s="35">
        <f>+'JULIO 25'!L266+'AGOSTO 25'!M266+'SEPTIEMBRE 25'!L266</f>
        <v>0</v>
      </c>
      <c r="N266" s="35">
        <f>+'JULIO 25'!M266+'AGOSTO 25'!N266+'SEPTIEMBRE 25'!M266</f>
        <v>0</v>
      </c>
      <c r="O266" s="36">
        <f t="shared" si="4"/>
        <v>653168.72000000009</v>
      </c>
    </row>
    <row r="267" spans="1:15" ht="15.6" x14ac:dyDescent="0.3">
      <c r="A267" s="37" t="s">
        <v>526</v>
      </c>
      <c r="B267" s="38" t="s">
        <v>527</v>
      </c>
      <c r="C267" s="35">
        <f>+'JULIO 25'!C267+'AGOSTO 25'!C267+'SEPTIEMBRE 25'!C267</f>
        <v>702452.64</v>
      </c>
      <c r="D267" s="35">
        <f>+'JULIO 25'!D267+'AGOSTO 25'!D267+'SEPTIEMBRE 25'!D267</f>
        <v>378371.37</v>
      </c>
      <c r="E267" s="35">
        <f>+'JULIO 25'!E267+'AGOSTO 25'!E267+'SEPTIEMBRE 25'!E267</f>
        <v>9466.630000000001</v>
      </c>
      <c r="F267" s="35">
        <f>+'JULIO 25'!F267+'AGOSTO 25'!F267+'SEPTIEMBRE 25'!F267</f>
        <v>46459.869999999995</v>
      </c>
      <c r="G267" s="35">
        <f>+'JULIO 25'!G267+'AGOSTO 25'!G267+'SEPTIEMBRE 25'!G267</f>
        <v>15557</v>
      </c>
      <c r="H267" s="35">
        <f>+'JULIO 25'!H267+'AGOSTO 25'!H267+'SEPTIEMBRE 25'!H267</f>
        <v>5004.01</v>
      </c>
      <c r="I267" s="35">
        <f>+'JULIO 25'!I267+'AGOSTO 25'!I267+'SEPTIEMBRE 25'!I267</f>
        <v>11916</v>
      </c>
      <c r="J267" s="35">
        <f>+'AGOSTO 25'!J267</f>
        <v>9.91</v>
      </c>
      <c r="K267" s="35">
        <f>'JULIO 25'!J267+'AGOSTO 25'!K267+'SEPTIEMBRE 25'!J267</f>
        <v>1806.48</v>
      </c>
      <c r="L267" s="35">
        <f>+'JULIO 25'!K267+'AGOSTO 25'!L267+'SEPTIEMBRE 25'!K267</f>
        <v>1111.23</v>
      </c>
      <c r="M267" s="35">
        <f>+'JULIO 25'!L267+'AGOSTO 25'!M267+'SEPTIEMBRE 25'!L267</f>
        <v>20971</v>
      </c>
      <c r="N267" s="35">
        <f>+'JULIO 25'!M267+'AGOSTO 25'!N267+'SEPTIEMBRE 25'!M267</f>
        <v>0</v>
      </c>
      <c r="O267" s="36">
        <f t="shared" si="4"/>
        <v>1193126.1399999997</v>
      </c>
    </row>
    <row r="268" spans="1:15" ht="15.6" x14ac:dyDescent="0.3">
      <c r="A268" s="37" t="s">
        <v>528</v>
      </c>
      <c r="B268" s="38" t="s">
        <v>529</v>
      </c>
      <c r="C268" s="35">
        <f>+'JULIO 25'!C268+'AGOSTO 25'!C268+'SEPTIEMBRE 25'!C268</f>
        <v>587274.04</v>
      </c>
      <c r="D268" s="35">
        <f>+'JULIO 25'!D268+'AGOSTO 25'!D268+'SEPTIEMBRE 25'!D268</f>
        <v>137166.59999999998</v>
      </c>
      <c r="E268" s="35">
        <f>+'JULIO 25'!E268+'AGOSTO 25'!E268+'SEPTIEMBRE 25'!E268</f>
        <v>7908.51</v>
      </c>
      <c r="F268" s="35">
        <f>+'JULIO 25'!F268+'AGOSTO 25'!F268+'SEPTIEMBRE 25'!F268</f>
        <v>40037.899999999994</v>
      </c>
      <c r="G268" s="35">
        <f>+'JULIO 25'!G268+'AGOSTO 25'!G268+'SEPTIEMBRE 25'!G268</f>
        <v>15644.939999999999</v>
      </c>
      <c r="H268" s="35">
        <f>+'JULIO 25'!H268+'AGOSTO 25'!H268+'SEPTIEMBRE 25'!H268</f>
        <v>4375.59</v>
      </c>
      <c r="I268" s="35">
        <f>+'JULIO 25'!I268+'AGOSTO 25'!I268+'SEPTIEMBRE 25'!I268</f>
        <v>11689.359999999999</v>
      </c>
      <c r="J268" s="35">
        <f>+'AGOSTO 25'!J268</f>
        <v>9.7200000000000006</v>
      </c>
      <c r="K268" s="35">
        <f>'JULIO 25'!J268+'AGOSTO 25'!K268+'SEPTIEMBRE 25'!J268</f>
        <v>1472.46</v>
      </c>
      <c r="L268" s="35">
        <f>+'JULIO 25'!K268+'AGOSTO 25'!L268+'SEPTIEMBRE 25'!K268</f>
        <v>1033.6500000000001</v>
      </c>
      <c r="M268" s="35">
        <f>+'JULIO 25'!L268+'AGOSTO 25'!M268+'SEPTIEMBRE 25'!L268</f>
        <v>0</v>
      </c>
      <c r="N268" s="35">
        <f>+'JULIO 25'!M268+'AGOSTO 25'!N268+'SEPTIEMBRE 25'!M268</f>
        <v>0</v>
      </c>
      <c r="O268" s="36">
        <f t="shared" si="4"/>
        <v>806612.7699999999</v>
      </c>
    </row>
    <row r="269" spans="1:15" ht="15.6" x14ac:dyDescent="0.3">
      <c r="A269" s="37" t="s">
        <v>530</v>
      </c>
      <c r="B269" s="38" t="s">
        <v>531</v>
      </c>
      <c r="C269" s="35">
        <f>+'JULIO 25'!C269+'AGOSTO 25'!C269+'SEPTIEMBRE 25'!C269</f>
        <v>1507421.79</v>
      </c>
      <c r="D269" s="35">
        <f>+'JULIO 25'!D269+'AGOSTO 25'!D269+'SEPTIEMBRE 25'!D269</f>
        <v>940255.75</v>
      </c>
      <c r="E269" s="35">
        <f>+'JULIO 25'!E269+'AGOSTO 25'!E269+'SEPTIEMBRE 25'!E269</f>
        <v>18293.240000000002</v>
      </c>
      <c r="F269" s="35">
        <f>+'JULIO 25'!F269+'AGOSTO 25'!F269+'SEPTIEMBRE 25'!F269</f>
        <v>108741.28000000001</v>
      </c>
      <c r="G269" s="35">
        <f>+'JULIO 25'!G269+'AGOSTO 25'!G269+'SEPTIEMBRE 25'!G269</f>
        <v>50063.33</v>
      </c>
      <c r="H269" s="35">
        <f>+'JULIO 25'!H269+'AGOSTO 25'!H269+'SEPTIEMBRE 25'!H269</f>
        <v>12679.63</v>
      </c>
      <c r="I269" s="35">
        <f>+'JULIO 25'!I269+'AGOSTO 25'!I269+'SEPTIEMBRE 25'!I269</f>
        <v>38134.730000000003</v>
      </c>
      <c r="J269" s="35">
        <f>+'AGOSTO 25'!J269</f>
        <v>31.71</v>
      </c>
      <c r="K269" s="35">
        <f>'JULIO 25'!J269+'AGOSTO 25'!K269+'SEPTIEMBRE 25'!J269</f>
        <v>2986.32</v>
      </c>
      <c r="L269" s="35">
        <f>+'JULIO 25'!K269+'AGOSTO 25'!L269+'SEPTIEMBRE 25'!K269</f>
        <v>3507.84</v>
      </c>
      <c r="M269" s="35">
        <f>+'JULIO 25'!L269+'AGOSTO 25'!M269+'SEPTIEMBRE 25'!L269</f>
        <v>105256</v>
      </c>
      <c r="N269" s="35">
        <f>+'JULIO 25'!M269+'AGOSTO 25'!N269+'SEPTIEMBRE 25'!M269</f>
        <v>0</v>
      </c>
      <c r="O269" s="36">
        <f t="shared" si="4"/>
        <v>2787371.6199999996</v>
      </c>
    </row>
    <row r="270" spans="1:15" ht="15.6" x14ac:dyDescent="0.3">
      <c r="A270" s="37" t="s">
        <v>532</v>
      </c>
      <c r="B270" s="38" t="s">
        <v>533</v>
      </c>
      <c r="C270" s="35">
        <f>+'JULIO 25'!C270+'AGOSTO 25'!C270+'SEPTIEMBRE 25'!C270</f>
        <v>327059.94</v>
      </c>
      <c r="D270" s="35">
        <f>+'JULIO 25'!D270+'AGOSTO 25'!D270+'SEPTIEMBRE 25'!D270</f>
        <v>163292.43</v>
      </c>
      <c r="E270" s="35">
        <f>+'JULIO 25'!E270+'AGOSTO 25'!E270+'SEPTIEMBRE 25'!E270</f>
        <v>4585.13</v>
      </c>
      <c r="F270" s="35">
        <f>+'JULIO 25'!F270+'AGOSTO 25'!F270+'SEPTIEMBRE 25'!F270</f>
        <v>22493.57</v>
      </c>
      <c r="G270" s="35">
        <f>+'JULIO 25'!G270+'AGOSTO 25'!G270+'SEPTIEMBRE 25'!G270</f>
        <v>6949.92</v>
      </c>
      <c r="H270" s="35">
        <f>+'JULIO 25'!H270+'AGOSTO 25'!H270+'SEPTIEMBRE 25'!H270</f>
        <v>2430.9900000000002</v>
      </c>
      <c r="I270" s="35">
        <f>+'JULIO 25'!I270+'AGOSTO 25'!I270+'SEPTIEMBRE 25'!I270</f>
        <v>5759.31</v>
      </c>
      <c r="J270" s="35">
        <f>+'AGOSTO 25'!J270</f>
        <v>4.79</v>
      </c>
      <c r="K270" s="35">
        <f>'JULIO 25'!J270+'AGOSTO 25'!K270+'SEPTIEMBRE 25'!J270</f>
        <v>902.25</v>
      </c>
      <c r="L270" s="35">
        <f>+'JULIO 25'!K270+'AGOSTO 25'!L270+'SEPTIEMBRE 25'!K270</f>
        <v>564.94000000000005</v>
      </c>
      <c r="M270" s="35">
        <f>+'JULIO 25'!L270+'AGOSTO 25'!M270+'SEPTIEMBRE 25'!L270</f>
        <v>0</v>
      </c>
      <c r="N270" s="35">
        <f>+'JULIO 25'!M270+'AGOSTO 25'!N270+'SEPTIEMBRE 25'!M270</f>
        <v>0</v>
      </c>
      <c r="O270" s="36">
        <f t="shared" si="4"/>
        <v>534043.27</v>
      </c>
    </row>
    <row r="271" spans="1:15" ht="15.6" x14ac:dyDescent="0.3">
      <c r="A271" s="37" t="s">
        <v>534</v>
      </c>
      <c r="B271" s="38" t="s">
        <v>535</v>
      </c>
      <c r="C271" s="35">
        <f>+'JULIO 25'!C271+'AGOSTO 25'!C271+'SEPTIEMBRE 25'!C271</f>
        <v>968754.22</v>
      </c>
      <c r="D271" s="35">
        <f>+'JULIO 25'!D271+'AGOSTO 25'!D271+'SEPTIEMBRE 25'!D271</f>
        <v>502746.18</v>
      </c>
      <c r="E271" s="35">
        <f>+'JULIO 25'!E271+'AGOSTO 25'!E271+'SEPTIEMBRE 25'!E271</f>
        <v>11870.849999999999</v>
      </c>
      <c r="F271" s="35">
        <f>+'JULIO 25'!F271+'AGOSTO 25'!F271+'SEPTIEMBRE 25'!F271</f>
        <v>67231.310000000012</v>
      </c>
      <c r="G271" s="35">
        <f>+'JULIO 25'!G271+'AGOSTO 25'!G271+'SEPTIEMBRE 25'!G271</f>
        <v>23016.13</v>
      </c>
      <c r="H271" s="35">
        <f>+'JULIO 25'!H271+'AGOSTO 25'!H271+'SEPTIEMBRE 25'!H271</f>
        <v>7691.05</v>
      </c>
      <c r="I271" s="35">
        <f>+'JULIO 25'!I271+'AGOSTO 25'!I271+'SEPTIEMBRE 25'!I271</f>
        <v>19412.91</v>
      </c>
      <c r="J271" s="35">
        <f>+'AGOSTO 25'!J271</f>
        <v>16.14</v>
      </c>
      <c r="K271" s="35">
        <f>'JULIO 25'!J271+'AGOSTO 25'!K271+'SEPTIEMBRE 25'!J271</f>
        <v>2004.21</v>
      </c>
      <c r="L271" s="35">
        <f>+'JULIO 25'!K271+'AGOSTO 25'!L271+'SEPTIEMBRE 25'!K271</f>
        <v>2002.61</v>
      </c>
      <c r="M271" s="35">
        <f>+'JULIO 25'!L271+'AGOSTO 25'!M271+'SEPTIEMBRE 25'!L271</f>
        <v>70629</v>
      </c>
      <c r="N271" s="35">
        <f>+'JULIO 25'!M271+'AGOSTO 25'!N271+'SEPTIEMBRE 25'!M271</f>
        <v>0</v>
      </c>
      <c r="O271" s="36">
        <f t="shared" si="4"/>
        <v>1675374.6099999999</v>
      </c>
    </row>
    <row r="272" spans="1:15" ht="15.6" x14ac:dyDescent="0.3">
      <c r="A272" s="37" t="s">
        <v>536</v>
      </c>
      <c r="B272" s="38" t="s">
        <v>537</v>
      </c>
      <c r="C272" s="35">
        <f>+'JULIO 25'!C272+'AGOSTO 25'!C272+'SEPTIEMBRE 25'!C272</f>
        <v>626619.47</v>
      </c>
      <c r="D272" s="35">
        <f>+'JULIO 25'!D272+'AGOSTO 25'!D272+'SEPTIEMBRE 25'!D272</f>
        <v>348630.5</v>
      </c>
      <c r="E272" s="35">
        <f>+'JULIO 25'!E272+'AGOSTO 25'!E272+'SEPTIEMBRE 25'!E272</f>
        <v>8503.84</v>
      </c>
      <c r="F272" s="35">
        <f>+'JULIO 25'!F272+'AGOSTO 25'!F272+'SEPTIEMBRE 25'!F272</f>
        <v>42573.020000000004</v>
      </c>
      <c r="G272" s="35">
        <f>+'JULIO 25'!G272+'AGOSTO 25'!G272+'SEPTIEMBRE 25'!G272</f>
        <v>15690.05</v>
      </c>
      <c r="H272" s="35">
        <f>+'JULIO 25'!H272+'AGOSTO 25'!H272+'SEPTIEMBRE 25'!H272</f>
        <v>4625.07</v>
      </c>
      <c r="I272" s="35">
        <f>+'JULIO 25'!I272+'AGOSTO 25'!I272+'SEPTIEMBRE 25'!I272</f>
        <v>11831.3</v>
      </c>
      <c r="J272" s="35">
        <f>+'AGOSTO 25'!J272</f>
        <v>9.84</v>
      </c>
      <c r="K272" s="35">
        <f>'JULIO 25'!J272+'AGOSTO 25'!K272+'SEPTIEMBRE 25'!J272</f>
        <v>1568.13</v>
      </c>
      <c r="L272" s="35">
        <f>+'JULIO 25'!K272+'AGOSTO 25'!L272+'SEPTIEMBRE 25'!K272</f>
        <v>1076.77</v>
      </c>
      <c r="M272" s="35">
        <f>+'JULIO 25'!L272+'AGOSTO 25'!M272+'SEPTIEMBRE 25'!L272</f>
        <v>8421</v>
      </c>
      <c r="N272" s="35">
        <f>+'JULIO 25'!M272+'AGOSTO 25'!N272+'SEPTIEMBRE 25'!M272</f>
        <v>0</v>
      </c>
      <c r="O272" s="36">
        <f t="shared" si="4"/>
        <v>1069548.99</v>
      </c>
    </row>
    <row r="273" spans="1:15" ht="15.6" x14ac:dyDescent="0.3">
      <c r="A273" s="37" t="s">
        <v>538</v>
      </c>
      <c r="B273" s="38" t="s">
        <v>539</v>
      </c>
      <c r="C273" s="35">
        <f>+'JULIO 25'!C273+'AGOSTO 25'!C273+'SEPTIEMBRE 25'!C273</f>
        <v>1469380.31</v>
      </c>
      <c r="D273" s="35">
        <f>+'JULIO 25'!D273+'AGOSTO 25'!D273+'SEPTIEMBRE 25'!D273</f>
        <v>181516.79999999999</v>
      </c>
      <c r="E273" s="35">
        <f>+'JULIO 25'!E273+'AGOSTO 25'!E273+'SEPTIEMBRE 25'!E273</f>
        <v>18256.239999999998</v>
      </c>
      <c r="F273" s="35">
        <f>+'JULIO 25'!F273+'AGOSTO 25'!F273+'SEPTIEMBRE 25'!F273</f>
        <v>105439.23000000001</v>
      </c>
      <c r="G273" s="35">
        <f>+'JULIO 25'!G273+'AGOSTO 25'!G273+'SEPTIEMBRE 25'!G273</f>
        <v>48582.020000000004</v>
      </c>
      <c r="H273" s="35">
        <f>+'JULIO 25'!H273+'AGOSTO 25'!H273+'SEPTIEMBRE 25'!H273</f>
        <v>12162.560000000001</v>
      </c>
      <c r="I273" s="35">
        <f>+'JULIO 25'!I273+'AGOSTO 25'!I273+'SEPTIEMBRE 25'!I273</f>
        <v>36443.51</v>
      </c>
      <c r="J273" s="35">
        <f>+'AGOSTO 25'!J273</f>
        <v>30.3</v>
      </c>
      <c r="K273" s="35">
        <f>'JULIO 25'!J273+'AGOSTO 25'!K273+'SEPTIEMBRE 25'!J273</f>
        <v>3037.8</v>
      </c>
      <c r="L273" s="35">
        <f>+'JULIO 25'!K273+'AGOSTO 25'!L273+'SEPTIEMBRE 25'!K273</f>
        <v>3297.92</v>
      </c>
      <c r="M273" s="35">
        <f>+'JULIO 25'!L273+'AGOSTO 25'!M273+'SEPTIEMBRE 25'!L273</f>
        <v>279990</v>
      </c>
      <c r="N273" s="35">
        <f>+'JULIO 25'!M273+'AGOSTO 25'!N273+'SEPTIEMBRE 25'!M273</f>
        <v>0</v>
      </c>
      <c r="O273" s="36">
        <f t="shared" si="4"/>
        <v>2158136.6900000004</v>
      </c>
    </row>
    <row r="274" spans="1:15" ht="15.6" x14ac:dyDescent="0.3">
      <c r="A274" s="37" t="s">
        <v>540</v>
      </c>
      <c r="B274" s="38" t="s">
        <v>541</v>
      </c>
      <c r="C274" s="35">
        <f>+'JULIO 25'!C274+'AGOSTO 25'!C274+'SEPTIEMBRE 25'!C274</f>
        <v>1933685.74</v>
      </c>
      <c r="D274" s="35">
        <f>+'JULIO 25'!D274+'AGOSTO 25'!D274+'SEPTIEMBRE 25'!D274</f>
        <v>2262182.84</v>
      </c>
      <c r="E274" s="35">
        <f>+'JULIO 25'!E274+'AGOSTO 25'!E274+'SEPTIEMBRE 25'!E274</f>
        <v>22374.739999999998</v>
      </c>
      <c r="F274" s="35">
        <f>+'JULIO 25'!F274+'AGOSTO 25'!F274+'SEPTIEMBRE 25'!F274</f>
        <v>139516.4</v>
      </c>
      <c r="G274" s="35">
        <f>+'JULIO 25'!G274+'AGOSTO 25'!G274+'SEPTIEMBRE 25'!G274</f>
        <v>61356.520000000004</v>
      </c>
      <c r="H274" s="35">
        <f>+'JULIO 25'!H274+'AGOSTO 25'!H274+'SEPTIEMBRE 25'!H274</f>
        <v>16526.400000000001</v>
      </c>
      <c r="I274" s="35">
        <f>+'JULIO 25'!I274+'AGOSTO 25'!I274+'SEPTIEMBRE 25'!I274</f>
        <v>48751.869999999995</v>
      </c>
      <c r="J274" s="35">
        <f>+'AGOSTO 25'!J274</f>
        <v>40.54</v>
      </c>
      <c r="K274" s="35">
        <f>'JULIO 25'!J274+'AGOSTO 25'!K274+'SEPTIEMBRE 25'!J274</f>
        <v>3437.6099999999997</v>
      </c>
      <c r="L274" s="35">
        <f>+'JULIO 25'!K274+'AGOSTO 25'!L274+'SEPTIEMBRE 25'!K274</f>
        <v>4680.07</v>
      </c>
      <c r="M274" s="35">
        <f>+'JULIO 25'!L274+'AGOSTO 25'!M274+'SEPTIEMBRE 25'!L274</f>
        <v>0</v>
      </c>
      <c r="N274" s="35">
        <f>+'JULIO 25'!M274+'AGOSTO 25'!N274+'SEPTIEMBRE 25'!M274</f>
        <v>0</v>
      </c>
      <c r="O274" s="36">
        <f t="shared" si="4"/>
        <v>4492552.7300000014</v>
      </c>
    </row>
    <row r="275" spans="1:15" ht="15.6" x14ac:dyDescent="0.3">
      <c r="A275" s="37" t="s">
        <v>542</v>
      </c>
      <c r="B275" s="38" t="s">
        <v>543</v>
      </c>
      <c r="C275" s="35">
        <f>+'JULIO 25'!C275+'AGOSTO 25'!C275+'SEPTIEMBRE 25'!C275</f>
        <v>208350.66999999998</v>
      </c>
      <c r="D275" s="35">
        <f>+'JULIO 25'!D275+'AGOSTO 25'!D275+'SEPTIEMBRE 25'!D275</f>
        <v>123205.08</v>
      </c>
      <c r="E275" s="35">
        <f>+'JULIO 25'!E275+'AGOSTO 25'!E275+'SEPTIEMBRE 25'!E275</f>
        <v>3436.36</v>
      </c>
      <c r="F275" s="35">
        <f>+'JULIO 25'!F275+'AGOSTO 25'!F275+'SEPTIEMBRE 25'!F275</f>
        <v>12824.36</v>
      </c>
      <c r="G275" s="35">
        <f>+'JULIO 25'!G275+'AGOSTO 25'!G275+'SEPTIEMBRE 25'!G275</f>
        <v>1717.04</v>
      </c>
      <c r="H275" s="35">
        <f>+'JULIO 25'!H275+'AGOSTO 25'!H275+'SEPTIEMBRE 25'!H275</f>
        <v>1174.74</v>
      </c>
      <c r="I275" s="35">
        <f>+'JULIO 25'!I275+'AGOSTO 25'!I275+'SEPTIEMBRE 25'!I275</f>
        <v>1425.62</v>
      </c>
      <c r="J275" s="35">
        <f>+'AGOSTO 25'!J275</f>
        <v>1.19</v>
      </c>
      <c r="K275" s="35">
        <f>'JULIO 25'!J275+'AGOSTO 25'!K275+'SEPTIEMBRE 25'!J275</f>
        <v>741.54</v>
      </c>
      <c r="L275" s="35">
        <f>+'JULIO 25'!K275+'AGOSTO 25'!L275+'SEPTIEMBRE 25'!K275</f>
        <v>140.03</v>
      </c>
      <c r="M275" s="35">
        <f>+'JULIO 25'!L275+'AGOSTO 25'!M275+'SEPTIEMBRE 25'!L275</f>
        <v>8052</v>
      </c>
      <c r="N275" s="35">
        <f>+'JULIO 25'!M275+'AGOSTO 25'!N275+'SEPTIEMBRE 25'!M275</f>
        <v>0</v>
      </c>
      <c r="O275" s="36">
        <f t="shared" si="4"/>
        <v>361068.62999999995</v>
      </c>
    </row>
    <row r="276" spans="1:15" ht="15.6" x14ac:dyDescent="0.3">
      <c r="A276" s="37" t="s">
        <v>544</v>
      </c>
      <c r="B276" s="38" t="s">
        <v>545</v>
      </c>
      <c r="C276" s="35">
        <f>+'JULIO 25'!C276+'AGOSTO 25'!C276+'SEPTIEMBRE 25'!C276</f>
        <v>514785.66000000003</v>
      </c>
      <c r="D276" s="35">
        <f>+'JULIO 25'!D276+'AGOSTO 25'!D276+'SEPTIEMBRE 25'!D276</f>
        <v>162721.71</v>
      </c>
      <c r="E276" s="35">
        <f>+'JULIO 25'!E276+'AGOSTO 25'!E276+'SEPTIEMBRE 25'!E276</f>
        <v>6543.93</v>
      </c>
      <c r="F276" s="35">
        <f>+'JULIO 25'!F276+'AGOSTO 25'!F276+'SEPTIEMBRE 25'!F276</f>
        <v>38138.81</v>
      </c>
      <c r="G276" s="35">
        <f>+'JULIO 25'!G276+'AGOSTO 25'!G276+'SEPTIEMBRE 25'!G276</f>
        <v>8145.18</v>
      </c>
      <c r="H276" s="35">
        <f>+'JULIO 25'!H276+'AGOSTO 25'!H276+'SEPTIEMBRE 25'!H276</f>
        <v>4409.24</v>
      </c>
      <c r="I276" s="35">
        <f>+'JULIO 25'!I276+'AGOSTO 25'!I276+'SEPTIEMBRE 25'!I276</f>
        <v>9472.06</v>
      </c>
      <c r="J276" s="35">
        <f>+'AGOSTO 25'!J276</f>
        <v>7.88</v>
      </c>
      <c r="K276" s="35">
        <f>'JULIO 25'!J276+'AGOSTO 25'!K276+'SEPTIEMBRE 25'!J276</f>
        <v>1032.69</v>
      </c>
      <c r="L276" s="35">
        <f>+'JULIO 25'!K276+'AGOSTO 25'!L276+'SEPTIEMBRE 25'!K276</f>
        <v>1231.5999999999999</v>
      </c>
      <c r="M276" s="35">
        <f>+'JULIO 25'!L276+'AGOSTO 25'!M276+'SEPTIEMBRE 25'!L276</f>
        <v>32388</v>
      </c>
      <c r="N276" s="35">
        <f>+'JULIO 25'!M276+'AGOSTO 25'!N276+'SEPTIEMBRE 25'!M276</f>
        <v>0</v>
      </c>
      <c r="O276" s="36">
        <f t="shared" si="4"/>
        <v>778876.76000000013</v>
      </c>
    </row>
    <row r="277" spans="1:15" ht="15.6" x14ac:dyDescent="0.3">
      <c r="A277" s="37" t="s">
        <v>546</v>
      </c>
      <c r="B277" s="38" t="s">
        <v>547</v>
      </c>
      <c r="C277" s="35">
        <f>+'JULIO 25'!C277+'AGOSTO 25'!C277+'SEPTIEMBRE 25'!C277</f>
        <v>1249229.32</v>
      </c>
      <c r="D277" s="35">
        <f>+'JULIO 25'!D277+'AGOSTO 25'!D277+'SEPTIEMBRE 25'!D277</f>
        <v>682342.59</v>
      </c>
      <c r="E277" s="35">
        <f>+'JULIO 25'!E277+'AGOSTO 25'!E277+'SEPTIEMBRE 25'!E277</f>
        <v>15369.79</v>
      </c>
      <c r="F277" s="35">
        <f>+'JULIO 25'!F277+'AGOSTO 25'!F277+'SEPTIEMBRE 25'!F277</f>
        <v>80822.87999999999</v>
      </c>
      <c r="G277" s="35">
        <f>+'JULIO 25'!G277+'AGOSTO 25'!G277+'SEPTIEMBRE 25'!G277</f>
        <v>30532.589999999997</v>
      </c>
      <c r="H277" s="35">
        <f>+'JULIO 25'!H277+'AGOSTO 25'!H277+'SEPTIEMBRE 25'!H277</f>
        <v>8977.65</v>
      </c>
      <c r="I277" s="35">
        <f>+'JULIO 25'!I277+'AGOSTO 25'!I277+'SEPTIEMBRE 25'!I277</f>
        <v>23168.510000000002</v>
      </c>
      <c r="J277" s="35">
        <f>+'AGOSTO 25'!J277</f>
        <v>19.27</v>
      </c>
      <c r="K277" s="35">
        <f>'JULIO 25'!J277+'AGOSTO 25'!K277+'SEPTIEMBRE 25'!J277</f>
        <v>2846.19</v>
      </c>
      <c r="L277" s="35">
        <f>+'JULIO 25'!K277+'AGOSTO 25'!L277+'SEPTIEMBRE 25'!K277</f>
        <v>2067.31</v>
      </c>
      <c r="M277" s="35">
        <f>+'JULIO 25'!L277+'AGOSTO 25'!M277+'SEPTIEMBRE 25'!L277</f>
        <v>15910</v>
      </c>
      <c r="N277" s="35">
        <f>+'JULIO 25'!M277+'AGOSTO 25'!N277+'SEPTIEMBRE 25'!M277</f>
        <v>0</v>
      </c>
      <c r="O277" s="36">
        <f t="shared" si="4"/>
        <v>2111286.1</v>
      </c>
    </row>
    <row r="278" spans="1:15" ht="15.6" x14ac:dyDescent="0.3">
      <c r="A278" s="37" t="s">
        <v>548</v>
      </c>
      <c r="B278" s="38" t="s">
        <v>549</v>
      </c>
      <c r="C278" s="35">
        <f>+'JULIO 25'!C278+'AGOSTO 25'!C278+'SEPTIEMBRE 25'!C278</f>
        <v>482009.04</v>
      </c>
      <c r="D278" s="35">
        <f>+'JULIO 25'!D278+'AGOSTO 25'!D278+'SEPTIEMBRE 25'!D278</f>
        <v>216691.22999999998</v>
      </c>
      <c r="E278" s="35">
        <f>+'JULIO 25'!E278+'AGOSTO 25'!E278+'SEPTIEMBRE 25'!E278</f>
        <v>6873.65</v>
      </c>
      <c r="F278" s="35">
        <f>+'JULIO 25'!F278+'AGOSTO 25'!F278+'SEPTIEMBRE 25'!F278</f>
        <v>33198.57</v>
      </c>
      <c r="G278" s="35">
        <f>+'JULIO 25'!G278+'AGOSTO 25'!G278+'SEPTIEMBRE 25'!G278</f>
        <v>9649.630000000001</v>
      </c>
      <c r="H278" s="35">
        <f>+'JULIO 25'!H278+'AGOSTO 25'!H278+'SEPTIEMBRE 25'!H278</f>
        <v>3571.9900000000002</v>
      </c>
      <c r="I278" s="35">
        <f>+'JULIO 25'!I278+'AGOSTO 25'!I278+'SEPTIEMBRE 25'!I278</f>
        <v>7981.58</v>
      </c>
      <c r="J278" s="35">
        <f>+'AGOSTO 25'!J278</f>
        <v>6.64</v>
      </c>
      <c r="K278" s="35">
        <f>'JULIO 25'!J278+'AGOSTO 25'!K278+'SEPTIEMBRE 25'!J278</f>
        <v>1423.9499999999998</v>
      </c>
      <c r="L278" s="35">
        <f>+'JULIO 25'!K278+'AGOSTO 25'!L278+'SEPTIEMBRE 25'!K278</f>
        <v>822.17000000000007</v>
      </c>
      <c r="M278" s="35">
        <f>+'JULIO 25'!L278+'AGOSTO 25'!M278+'SEPTIEMBRE 25'!L278</f>
        <v>0</v>
      </c>
      <c r="N278" s="35">
        <f>+'JULIO 25'!M278+'AGOSTO 25'!N278+'SEPTIEMBRE 25'!M278</f>
        <v>0</v>
      </c>
      <c r="O278" s="36">
        <f t="shared" si="4"/>
        <v>762228.45</v>
      </c>
    </row>
    <row r="279" spans="1:15" ht="15.6" x14ac:dyDescent="0.3">
      <c r="A279" s="37" t="s">
        <v>550</v>
      </c>
      <c r="B279" s="38" t="s">
        <v>551</v>
      </c>
      <c r="C279" s="35">
        <f>+'JULIO 25'!C279+'AGOSTO 25'!C279+'SEPTIEMBRE 25'!C279</f>
        <v>745133.04</v>
      </c>
      <c r="D279" s="35">
        <f>+'JULIO 25'!D279+'AGOSTO 25'!D279+'SEPTIEMBRE 25'!D279</f>
        <v>145748.40000000002</v>
      </c>
      <c r="E279" s="35">
        <f>+'JULIO 25'!E279+'AGOSTO 25'!E279+'SEPTIEMBRE 25'!E279</f>
        <v>9576.880000000001</v>
      </c>
      <c r="F279" s="35">
        <f>+'JULIO 25'!F279+'AGOSTO 25'!F279+'SEPTIEMBRE 25'!F279</f>
        <v>52310.569999999992</v>
      </c>
      <c r="G279" s="35">
        <f>+'JULIO 25'!G279+'AGOSTO 25'!G279+'SEPTIEMBRE 25'!G279</f>
        <v>23253.279999999999</v>
      </c>
      <c r="H279" s="35">
        <f>+'JULIO 25'!H279+'AGOSTO 25'!H279+'SEPTIEMBRE 25'!H279</f>
        <v>5905.26</v>
      </c>
      <c r="I279" s="35">
        <f>+'JULIO 25'!I279+'AGOSTO 25'!I279+'SEPTIEMBRE 25'!I279</f>
        <v>17097.59</v>
      </c>
      <c r="J279" s="35">
        <f>+'AGOSTO 25'!J279</f>
        <v>14.22</v>
      </c>
      <c r="K279" s="35">
        <f>'JULIO 25'!J279+'AGOSTO 25'!K279+'SEPTIEMBRE 25'!J279</f>
        <v>1675.02</v>
      </c>
      <c r="L279" s="35">
        <f>+'JULIO 25'!K279+'AGOSTO 25'!L279+'SEPTIEMBRE 25'!K279</f>
        <v>1518.6</v>
      </c>
      <c r="M279" s="35">
        <f>+'JULIO 25'!L279+'AGOSTO 25'!M279+'SEPTIEMBRE 25'!L279</f>
        <v>0</v>
      </c>
      <c r="N279" s="35">
        <f>+'JULIO 25'!M279+'AGOSTO 25'!N279+'SEPTIEMBRE 25'!M279</f>
        <v>0</v>
      </c>
      <c r="O279" s="36">
        <f t="shared" si="4"/>
        <v>1002232.86</v>
      </c>
    </row>
    <row r="280" spans="1:15" ht="15.6" x14ac:dyDescent="0.3">
      <c r="A280" s="37" t="s">
        <v>552</v>
      </c>
      <c r="B280" s="38" t="s">
        <v>553</v>
      </c>
      <c r="C280" s="35">
        <f>+'JULIO 25'!C280+'AGOSTO 25'!C280+'SEPTIEMBRE 25'!C280</f>
        <v>1338918.5899999999</v>
      </c>
      <c r="D280" s="35">
        <f>+'JULIO 25'!D280+'AGOSTO 25'!D280+'SEPTIEMBRE 25'!D280</f>
        <v>678613.96</v>
      </c>
      <c r="E280" s="35">
        <f>+'JULIO 25'!E280+'AGOSTO 25'!E280+'SEPTIEMBRE 25'!E280</f>
        <v>15586.660000000002</v>
      </c>
      <c r="F280" s="35">
        <f>+'JULIO 25'!F280+'AGOSTO 25'!F280+'SEPTIEMBRE 25'!F280</f>
        <v>95845.950000000012</v>
      </c>
      <c r="G280" s="35">
        <f>+'JULIO 25'!G280+'AGOSTO 25'!G280+'SEPTIEMBRE 25'!G280</f>
        <v>44617.57</v>
      </c>
      <c r="H280" s="35">
        <f>+'JULIO 25'!H280+'AGOSTO 25'!H280+'SEPTIEMBRE 25'!H280</f>
        <v>11335.36</v>
      </c>
      <c r="I280" s="35">
        <f>+'JULIO 25'!I280+'AGOSTO 25'!I280+'SEPTIEMBRE 25'!I280</f>
        <v>34752.879999999997</v>
      </c>
      <c r="J280" s="35">
        <f>+'AGOSTO 25'!J280</f>
        <v>28.9</v>
      </c>
      <c r="K280" s="35">
        <f>'JULIO 25'!J280+'AGOSTO 25'!K280+'SEPTIEMBRE 25'!J280</f>
        <v>2581.08</v>
      </c>
      <c r="L280" s="35">
        <f>+'JULIO 25'!K280+'AGOSTO 25'!L280+'SEPTIEMBRE 25'!K280</f>
        <v>3237.8199999999997</v>
      </c>
      <c r="M280" s="35">
        <f>+'JULIO 25'!L280+'AGOSTO 25'!M280+'SEPTIEMBRE 25'!L280</f>
        <v>147186</v>
      </c>
      <c r="N280" s="35">
        <f>+'JULIO 25'!M280+'AGOSTO 25'!N280+'SEPTIEMBRE 25'!M280</f>
        <v>0</v>
      </c>
      <c r="O280" s="36">
        <f t="shared" si="4"/>
        <v>2372704.7699999991</v>
      </c>
    </row>
    <row r="281" spans="1:15" ht="15.6" x14ac:dyDescent="0.3">
      <c r="A281" s="37" t="s">
        <v>554</v>
      </c>
      <c r="B281" s="38" t="s">
        <v>555</v>
      </c>
      <c r="C281" s="35">
        <f>+'JULIO 25'!C281+'AGOSTO 25'!C281+'SEPTIEMBRE 25'!C281</f>
        <v>923212.12999999989</v>
      </c>
      <c r="D281" s="35">
        <f>+'JULIO 25'!D281+'AGOSTO 25'!D281+'SEPTIEMBRE 25'!D281</f>
        <v>379663.48</v>
      </c>
      <c r="E281" s="35">
        <f>+'JULIO 25'!E281+'AGOSTO 25'!E281+'SEPTIEMBRE 25'!E281</f>
        <v>11542.61</v>
      </c>
      <c r="F281" s="35">
        <f>+'JULIO 25'!F281+'AGOSTO 25'!F281+'SEPTIEMBRE 25'!F281</f>
        <v>66367.539999999994</v>
      </c>
      <c r="G281" s="35">
        <f>+'JULIO 25'!G281+'AGOSTO 25'!G281+'SEPTIEMBRE 25'!G281</f>
        <v>28030.560000000001</v>
      </c>
      <c r="H281" s="35">
        <f>+'JULIO 25'!H281+'AGOSTO 25'!H281+'SEPTIEMBRE 25'!H281</f>
        <v>7636.32</v>
      </c>
      <c r="I281" s="35">
        <f>+'JULIO 25'!I281+'AGOSTO 25'!I281+'SEPTIEMBRE 25'!I281</f>
        <v>21661.559999999998</v>
      </c>
      <c r="J281" s="35">
        <f>+'AGOSTO 25'!J281</f>
        <v>18.010000000000002</v>
      </c>
      <c r="K281" s="35">
        <f>'JULIO 25'!J281+'AGOSTO 25'!K281+'SEPTIEMBRE 25'!J281</f>
        <v>1892.34</v>
      </c>
      <c r="L281" s="35">
        <f>+'JULIO 25'!K281+'AGOSTO 25'!L281+'SEPTIEMBRE 25'!K281</f>
        <v>2067.7599999999998</v>
      </c>
      <c r="M281" s="35">
        <f>+'JULIO 25'!L281+'AGOSTO 25'!M281+'SEPTIEMBRE 25'!L281</f>
        <v>0</v>
      </c>
      <c r="N281" s="35">
        <f>+'JULIO 25'!M281+'AGOSTO 25'!N281+'SEPTIEMBRE 25'!M281</f>
        <v>0</v>
      </c>
      <c r="O281" s="36">
        <f t="shared" si="4"/>
        <v>1442092.3100000003</v>
      </c>
    </row>
    <row r="282" spans="1:15" ht="15.6" x14ac:dyDescent="0.3">
      <c r="A282" s="37" t="s">
        <v>556</v>
      </c>
      <c r="B282" s="38" t="s">
        <v>557</v>
      </c>
      <c r="C282" s="35">
        <f>+'JULIO 25'!C282+'AGOSTO 25'!C282+'SEPTIEMBRE 25'!C282</f>
        <v>580577.77</v>
      </c>
      <c r="D282" s="35">
        <f>+'JULIO 25'!D282+'AGOSTO 25'!D282+'SEPTIEMBRE 25'!D282</f>
        <v>199584.41999999998</v>
      </c>
      <c r="E282" s="35">
        <f>+'JULIO 25'!E282+'AGOSTO 25'!E282+'SEPTIEMBRE 25'!E282</f>
        <v>7916.0300000000007</v>
      </c>
      <c r="F282" s="35">
        <f>+'JULIO 25'!F282+'AGOSTO 25'!F282+'SEPTIEMBRE 25'!F282</f>
        <v>42192.520000000004</v>
      </c>
      <c r="G282" s="35">
        <f>+'JULIO 25'!G282+'AGOSTO 25'!G282+'SEPTIEMBRE 25'!G282</f>
        <v>9640.4500000000007</v>
      </c>
      <c r="H282" s="35">
        <f>+'JULIO 25'!H282+'AGOSTO 25'!H282+'SEPTIEMBRE 25'!H282</f>
        <v>4728.57</v>
      </c>
      <c r="I282" s="35">
        <f>+'JULIO 25'!I282+'AGOSTO 25'!I282+'SEPTIEMBRE 25'!I282</f>
        <v>10039.73</v>
      </c>
      <c r="J282" s="35">
        <f>+'AGOSTO 25'!J282</f>
        <v>8.35</v>
      </c>
      <c r="K282" s="35">
        <f>'JULIO 25'!J282+'AGOSTO 25'!K282+'SEPTIEMBRE 25'!J282</f>
        <v>1456.6200000000001</v>
      </c>
      <c r="L282" s="35">
        <f>+'JULIO 25'!K282+'AGOSTO 25'!L282+'SEPTIEMBRE 25'!K282</f>
        <v>1236.1299999999999</v>
      </c>
      <c r="M282" s="35">
        <f>+'JULIO 25'!L282+'AGOSTO 25'!M282+'SEPTIEMBRE 25'!L282</f>
        <v>10262</v>
      </c>
      <c r="N282" s="35">
        <f>+'JULIO 25'!M282+'AGOSTO 25'!N282+'SEPTIEMBRE 25'!M282</f>
        <v>0</v>
      </c>
      <c r="O282" s="36">
        <f t="shared" si="4"/>
        <v>867642.58999999985</v>
      </c>
    </row>
    <row r="283" spans="1:15" ht="15.6" x14ac:dyDescent="0.3">
      <c r="A283" s="37" t="s">
        <v>558</v>
      </c>
      <c r="B283" s="38" t="s">
        <v>559</v>
      </c>
      <c r="C283" s="35">
        <f>+'JULIO 25'!C283+'AGOSTO 25'!C283+'SEPTIEMBRE 25'!C283</f>
        <v>1483175.79</v>
      </c>
      <c r="D283" s="35">
        <f>+'JULIO 25'!D283+'AGOSTO 25'!D283+'SEPTIEMBRE 25'!D283</f>
        <v>195890.40000000002</v>
      </c>
      <c r="E283" s="35">
        <f>+'JULIO 25'!E283+'AGOSTO 25'!E283+'SEPTIEMBRE 25'!E283</f>
        <v>17784.07</v>
      </c>
      <c r="F283" s="35">
        <f>+'JULIO 25'!F283+'AGOSTO 25'!F283+'SEPTIEMBRE 25'!F283</f>
        <v>107725.59000000001</v>
      </c>
      <c r="G283" s="35">
        <f>+'JULIO 25'!G283+'AGOSTO 25'!G283+'SEPTIEMBRE 25'!G283</f>
        <v>52859.65</v>
      </c>
      <c r="H283" s="35">
        <f>+'JULIO 25'!H283+'AGOSTO 25'!H283+'SEPTIEMBRE 25'!H283</f>
        <v>12654.17</v>
      </c>
      <c r="I283" s="35">
        <f>+'JULIO 25'!I283+'AGOSTO 25'!I283+'SEPTIEMBRE 25'!I283</f>
        <v>39440.67</v>
      </c>
      <c r="J283" s="35">
        <f>+'AGOSTO 25'!J283</f>
        <v>32.799999999999997</v>
      </c>
      <c r="K283" s="35">
        <f>'JULIO 25'!J283+'AGOSTO 25'!K283+'SEPTIEMBRE 25'!J283</f>
        <v>2893.8</v>
      </c>
      <c r="L283" s="35">
        <f>+'JULIO 25'!K283+'AGOSTO 25'!L283+'SEPTIEMBRE 25'!K283</f>
        <v>3554.62</v>
      </c>
      <c r="M283" s="35">
        <f>+'JULIO 25'!L283+'AGOSTO 25'!M283+'SEPTIEMBRE 25'!L283</f>
        <v>0</v>
      </c>
      <c r="N283" s="35">
        <f>+'JULIO 25'!M283+'AGOSTO 25'!N283+'SEPTIEMBRE 25'!M283</f>
        <v>0</v>
      </c>
      <c r="O283" s="36">
        <f t="shared" si="4"/>
        <v>1916011.56</v>
      </c>
    </row>
    <row r="284" spans="1:15" ht="15.6" x14ac:dyDescent="0.3">
      <c r="A284" s="37" t="s">
        <v>560</v>
      </c>
      <c r="B284" s="38" t="s">
        <v>561</v>
      </c>
      <c r="C284" s="35">
        <f>+'JULIO 25'!C284+'AGOSTO 25'!C284+'SEPTIEMBRE 25'!C284</f>
        <v>420155.48</v>
      </c>
      <c r="D284" s="35">
        <f>+'JULIO 25'!D284+'AGOSTO 25'!D284+'SEPTIEMBRE 25'!D284</f>
        <v>218856.22999999998</v>
      </c>
      <c r="E284" s="35">
        <f>+'JULIO 25'!E284+'AGOSTO 25'!E284+'SEPTIEMBRE 25'!E284</f>
        <v>6593.9700000000012</v>
      </c>
      <c r="F284" s="35">
        <f>+'JULIO 25'!F284+'AGOSTO 25'!F284+'SEPTIEMBRE 25'!F284</f>
        <v>25914.199999999997</v>
      </c>
      <c r="G284" s="35">
        <f>+'JULIO 25'!G284+'AGOSTO 25'!G284+'SEPTIEMBRE 25'!G284</f>
        <v>5074.05</v>
      </c>
      <c r="H284" s="35">
        <f>+'JULIO 25'!H284+'AGOSTO 25'!H284+'SEPTIEMBRE 25'!H284</f>
        <v>2457.75</v>
      </c>
      <c r="I284" s="35">
        <f>+'JULIO 25'!I284+'AGOSTO 25'!I284+'SEPTIEMBRE 25'!I284</f>
        <v>3769.52</v>
      </c>
      <c r="J284" s="35">
        <f>+'AGOSTO 25'!J284</f>
        <v>3.13</v>
      </c>
      <c r="K284" s="35">
        <f>'JULIO 25'!J284+'AGOSTO 25'!K284+'SEPTIEMBRE 25'!J284</f>
        <v>1388.49</v>
      </c>
      <c r="L284" s="35">
        <f>+'JULIO 25'!K284+'AGOSTO 25'!L284+'SEPTIEMBRE 25'!K284</f>
        <v>343.1</v>
      </c>
      <c r="M284" s="35">
        <f>+'JULIO 25'!L284+'AGOSTO 25'!M284+'SEPTIEMBRE 25'!L284</f>
        <v>11045</v>
      </c>
      <c r="N284" s="35">
        <f>+'JULIO 25'!M284+'AGOSTO 25'!N284+'SEPTIEMBRE 25'!M284</f>
        <v>0</v>
      </c>
      <c r="O284" s="36">
        <f t="shared" si="4"/>
        <v>695600.91999999993</v>
      </c>
    </row>
    <row r="285" spans="1:15" ht="15.6" x14ac:dyDescent="0.3">
      <c r="A285" s="37" t="s">
        <v>562</v>
      </c>
      <c r="B285" s="38" t="s">
        <v>563</v>
      </c>
      <c r="C285" s="35">
        <f>+'JULIO 25'!C285+'AGOSTO 25'!C285+'SEPTIEMBRE 25'!C285</f>
        <v>3093253.92</v>
      </c>
      <c r="D285" s="35">
        <f>+'JULIO 25'!D285+'AGOSTO 25'!D285+'SEPTIEMBRE 25'!D285</f>
        <v>1132784.1299999999</v>
      </c>
      <c r="E285" s="35">
        <f>+'JULIO 25'!E285+'AGOSTO 25'!E285+'SEPTIEMBRE 25'!E285</f>
        <v>37183.199999999997</v>
      </c>
      <c r="F285" s="35">
        <f>+'JULIO 25'!F285+'AGOSTO 25'!F285+'SEPTIEMBRE 25'!F285</f>
        <v>216719.13000000003</v>
      </c>
      <c r="G285" s="35">
        <f>+'JULIO 25'!G285+'AGOSTO 25'!G285+'SEPTIEMBRE 25'!G285</f>
        <v>89378.069999999992</v>
      </c>
      <c r="H285" s="35">
        <f>+'JULIO 25'!H285+'AGOSTO 25'!H285+'SEPTIEMBRE 25'!H285</f>
        <v>25109.73</v>
      </c>
      <c r="I285" s="35">
        <f>+'JULIO 25'!I285+'AGOSTO 25'!I285+'SEPTIEMBRE 25'!I285</f>
        <v>70182.22</v>
      </c>
      <c r="J285" s="35">
        <f>+'AGOSTO 25'!J285</f>
        <v>58.36</v>
      </c>
      <c r="K285" s="35">
        <f>'JULIO 25'!J285+'AGOSTO 25'!K285+'SEPTIEMBRE 25'!J285</f>
        <v>6354.8099999999995</v>
      </c>
      <c r="L285" s="35">
        <f>+'JULIO 25'!K285+'AGOSTO 25'!L285+'SEPTIEMBRE 25'!K285</f>
        <v>6712.07</v>
      </c>
      <c r="M285" s="35">
        <f>+'JULIO 25'!L285+'AGOSTO 25'!M285+'SEPTIEMBRE 25'!L285</f>
        <v>0</v>
      </c>
      <c r="N285" s="35">
        <f>+'JULIO 25'!M285+'AGOSTO 25'!N285+'SEPTIEMBRE 25'!M285</f>
        <v>0</v>
      </c>
      <c r="O285" s="36">
        <f t="shared" si="4"/>
        <v>4677735.6400000006</v>
      </c>
    </row>
    <row r="286" spans="1:15" ht="15.6" x14ac:dyDescent="0.3">
      <c r="A286" s="37" t="s">
        <v>564</v>
      </c>
      <c r="B286" s="38" t="s">
        <v>565</v>
      </c>
      <c r="C286" s="35">
        <f>+'JULIO 25'!C286+'AGOSTO 25'!C286+'SEPTIEMBRE 25'!C286</f>
        <v>8121626.4899999993</v>
      </c>
      <c r="D286" s="35">
        <f>+'JULIO 25'!D286+'AGOSTO 25'!D286+'SEPTIEMBRE 25'!D286</f>
        <v>2841518.66</v>
      </c>
      <c r="E286" s="35">
        <f>+'JULIO 25'!E286+'AGOSTO 25'!E286+'SEPTIEMBRE 25'!E286</f>
        <v>90092.56</v>
      </c>
      <c r="F286" s="35">
        <f>+'JULIO 25'!F286+'AGOSTO 25'!F286+'SEPTIEMBRE 25'!F286</f>
        <v>609644.47</v>
      </c>
      <c r="G286" s="35">
        <f>+'JULIO 25'!G286+'AGOSTO 25'!G286+'SEPTIEMBRE 25'!G286</f>
        <v>279365.02</v>
      </c>
      <c r="H286" s="35">
        <f>+'JULIO 25'!H286+'AGOSTO 25'!H286+'SEPTIEMBRE 25'!H286</f>
        <v>74255.75</v>
      </c>
      <c r="I286" s="35">
        <f>+'JULIO 25'!I286+'AGOSTO 25'!I286+'SEPTIEMBRE 25'!I286</f>
        <v>226523</v>
      </c>
      <c r="J286" s="35">
        <f>+'AGOSTO 25'!J286</f>
        <v>188.36</v>
      </c>
      <c r="K286" s="35">
        <f>'JULIO 25'!J286+'AGOSTO 25'!K286+'SEPTIEMBRE 25'!J286</f>
        <v>13070.82</v>
      </c>
      <c r="L286" s="35">
        <f>+'JULIO 25'!K286+'AGOSTO 25'!L286+'SEPTIEMBRE 25'!K286</f>
        <v>22406.010000000002</v>
      </c>
      <c r="M286" s="35">
        <f>+'JULIO 25'!L286+'AGOSTO 25'!M286+'SEPTIEMBRE 25'!L286</f>
        <v>354237</v>
      </c>
      <c r="N286" s="35">
        <f>+'JULIO 25'!M286+'AGOSTO 25'!N286+'SEPTIEMBRE 25'!M286</f>
        <v>129041.49</v>
      </c>
      <c r="O286" s="36">
        <f t="shared" si="4"/>
        <v>12761969.629999999</v>
      </c>
    </row>
    <row r="287" spans="1:15" ht="15.6" x14ac:dyDescent="0.3">
      <c r="A287" s="37" t="s">
        <v>566</v>
      </c>
      <c r="B287" s="38" t="s">
        <v>567</v>
      </c>
      <c r="C287" s="35">
        <f>+'JULIO 25'!C287+'AGOSTO 25'!C287+'SEPTIEMBRE 25'!C287</f>
        <v>753540.45</v>
      </c>
      <c r="D287" s="35">
        <f>+'JULIO 25'!D287+'AGOSTO 25'!D287+'SEPTIEMBRE 25'!D287</f>
        <v>246191.02000000002</v>
      </c>
      <c r="E287" s="35">
        <f>+'JULIO 25'!E287+'AGOSTO 25'!E287+'SEPTIEMBRE 25'!E287</f>
        <v>9630.26</v>
      </c>
      <c r="F287" s="35">
        <f>+'JULIO 25'!F287+'AGOSTO 25'!F287+'SEPTIEMBRE 25'!F287</f>
        <v>52536.569999999992</v>
      </c>
      <c r="G287" s="35">
        <f>+'JULIO 25'!G287+'AGOSTO 25'!G287+'SEPTIEMBRE 25'!G287</f>
        <v>20761.53</v>
      </c>
      <c r="H287" s="35">
        <f>+'JULIO 25'!H287+'AGOSTO 25'!H287+'SEPTIEMBRE 25'!H287</f>
        <v>5926.15</v>
      </c>
      <c r="I287" s="35">
        <f>+'JULIO 25'!I287+'AGOSTO 25'!I287+'SEPTIEMBRE 25'!I287</f>
        <v>16272.289999999999</v>
      </c>
      <c r="J287" s="35">
        <f>+'AGOSTO 25'!J287</f>
        <v>13.53</v>
      </c>
      <c r="K287" s="35">
        <f>'JULIO 25'!J287+'AGOSTO 25'!K287+'SEPTIEMBRE 25'!J287</f>
        <v>1687.1100000000001</v>
      </c>
      <c r="L287" s="35">
        <f>+'JULIO 25'!K287+'AGOSTO 25'!L287+'SEPTIEMBRE 25'!K287</f>
        <v>1513.12</v>
      </c>
      <c r="M287" s="35">
        <f>+'JULIO 25'!L287+'AGOSTO 25'!M287+'SEPTIEMBRE 25'!L287</f>
        <v>2285</v>
      </c>
      <c r="N287" s="35">
        <f>+'JULIO 25'!M287+'AGOSTO 25'!N287+'SEPTIEMBRE 25'!M287</f>
        <v>0</v>
      </c>
      <c r="O287" s="36">
        <f t="shared" si="4"/>
        <v>1110357.0300000003</v>
      </c>
    </row>
    <row r="288" spans="1:15" ht="15.6" x14ac:dyDescent="0.3">
      <c r="A288" s="37" t="s">
        <v>568</v>
      </c>
      <c r="B288" s="38" t="s">
        <v>569</v>
      </c>
      <c r="C288" s="35">
        <f>+'JULIO 25'!C288+'AGOSTO 25'!C288+'SEPTIEMBRE 25'!C288</f>
        <v>845824.17</v>
      </c>
      <c r="D288" s="35">
        <f>+'JULIO 25'!D288+'AGOSTO 25'!D288+'SEPTIEMBRE 25'!D288</f>
        <v>296643.16000000003</v>
      </c>
      <c r="E288" s="35">
        <f>+'JULIO 25'!E288+'AGOSTO 25'!E288+'SEPTIEMBRE 25'!E288</f>
        <v>10559.16</v>
      </c>
      <c r="F288" s="35">
        <f>+'JULIO 25'!F288+'AGOSTO 25'!F288+'SEPTIEMBRE 25'!F288</f>
        <v>60756.439999999995</v>
      </c>
      <c r="G288" s="35">
        <f>+'JULIO 25'!G288+'AGOSTO 25'!G288+'SEPTIEMBRE 25'!G288</f>
        <v>14142.560000000001</v>
      </c>
      <c r="H288" s="35">
        <f>+'JULIO 25'!H288+'AGOSTO 25'!H288+'SEPTIEMBRE 25'!H288</f>
        <v>6996.2699999999995</v>
      </c>
      <c r="I288" s="35">
        <f>+'JULIO 25'!I288+'AGOSTO 25'!I288+'SEPTIEMBRE 25'!I288</f>
        <v>15310.939999999999</v>
      </c>
      <c r="J288" s="35">
        <f>+'AGOSTO 25'!J288</f>
        <v>12.73</v>
      </c>
      <c r="K288" s="35">
        <f>'JULIO 25'!J288+'AGOSTO 25'!K288+'SEPTIEMBRE 25'!J288</f>
        <v>1746.96</v>
      </c>
      <c r="L288" s="35">
        <f>+'JULIO 25'!K288+'AGOSTO 25'!L288+'SEPTIEMBRE 25'!K288</f>
        <v>1894.1000000000001</v>
      </c>
      <c r="M288" s="35">
        <f>+'JULIO 25'!L288+'AGOSTO 25'!M288+'SEPTIEMBRE 25'!L288</f>
        <v>30322</v>
      </c>
      <c r="N288" s="35">
        <f>+'JULIO 25'!M288+'AGOSTO 25'!N288+'SEPTIEMBRE 25'!M288</f>
        <v>0</v>
      </c>
      <c r="O288" s="36">
        <f t="shared" si="4"/>
        <v>1284208.49</v>
      </c>
    </row>
    <row r="289" spans="1:15" ht="15.6" x14ac:dyDescent="0.3">
      <c r="A289" s="37" t="s">
        <v>570</v>
      </c>
      <c r="B289" s="38" t="s">
        <v>571</v>
      </c>
      <c r="C289" s="35">
        <f>+'JULIO 25'!C289+'AGOSTO 25'!C289+'SEPTIEMBRE 25'!C289</f>
        <v>275078.52</v>
      </c>
      <c r="D289" s="35">
        <f>+'JULIO 25'!D289+'AGOSTO 25'!D289+'SEPTIEMBRE 25'!D289</f>
        <v>106910.47</v>
      </c>
      <c r="E289" s="35">
        <f>+'JULIO 25'!E289+'AGOSTO 25'!E289+'SEPTIEMBRE 25'!E289</f>
        <v>3671.61</v>
      </c>
      <c r="F289" s="35">
        <f>+'JULIO 25'!F289+'AGOSTO 25'!F289+'SEPTIEMBRE 25'!F289</f>
        <v>17376.009999999998</v>
      </c>
      <c r="G289" s="35">
        <f>+'JULIO 25'!G289+'AGOSTO 25'!G289+'SEPTIEMBRE 25'!G289</f>
        <v>2131.25</v>
      </c>
      <c r="H289" s="35">
        <f>+'JULIO 25'!H289+'AGOSTO 25'!H289+'SEPTIEMBRE 25'!H289</f>
        <v>1832.39</v>
      </c>
      <c r="I289" s="35">
        <f>+'JULIO 25'!I289+'AGOSTO 25'!I289+'SEPTIEMBRE 25'!I289</f>
        <v>2710.68</v>
      </c>
      <c r="J289" s="35">
        <f>+'AGOSTO 25'!J289</f>
        <v>2.25</v>
      </c>
      <c r="K289" s="35">
        <f>'JULIO 25'!J289+'AGOSTO 25'!K289+'SEPTIEMBRE 25'!J289</f>
        <v>688.02</v>
      </c>
      <c r="L289" s="35">
        <f>+'JULIO 25'!K289+'AGOSTO 25'!L289+'SEPTIEMBRE 25'!K289</f>
        <v>367.44000000000005</v>
      </c>
      <c r="M289" s="35">
        <f>+'JULIO 25'!L289+'AGOSTO 25'!M289+'SEPTIEMBRE 25'!L289</f>
        <v>7635</v>
      </c>
      <c r="N289" s="35">
        <f>+'JULIO 25'!M289+'AGOSTO 25'!N289+'SEPTIEMBRE 25'!M289</f>
        <v>0</v>
      </c>
      <c r="O289" s="36">
        <f t="shared" si="4"/>
        <v>418403.64</v>
      </c>
    </row>
    <row r="290" spans="1:15" ht="15.6" x14ac:dyDescent="0.3">
      <c r="A290" s="37" t="s">
        <v>572</v>
      </c>
      <c r="B290" s="38" t="s">
        <v>573</v>
      </c>
      <c r="C290" s="35">
        <f>+'JULIO 25'!C290+'AGOSTO 25'!C290+'SEPTIEMBRE 25'!C290</f>
        <v>311388.23</v>
      </c>
      <c r="D290" s="35">
        <f>+'JULIO 25'!D290+'AGOSTO 25'!D290+'SEPTIEMBRE 25'!D290</f>
        <v>104176.79999999999</v>
      </c>
      <c r="E290" s="35">
        <f>+'JULIO 25'!E290+'AGOSTO 25'!E290+'SEPTIEMBRE 25'!E290</f>
        <v>4725.8899999999994</v>
      </c>
      <c r="F290" s="35">
        <f>+'JULIO 25'!F290+'AGOSTO 25'!F290+'SEPTIEMBRE 25'!F290</f>
        <v>19520.22</v>
      </c>
      <c r="G290" s="35">
        <f>+'JULIO 25'!G290+'AGOSTO 25'!G290+'SEPTIEMBRE 25'!G290</f>
        <v>4655.68</v>
      </c>
      <c r="H290" s="35">
        <f>+'JULIO 25'!H290+'AGOSTO 25'!H290+'SEPTIEMBRE 25'!H290</f>
        <v>1911.35</v>
      </c>
      <c r="I290" s="35">
        <f>+'JULIO 25'!I290+'AGOSTO 25'!I290+'SEPTIEMBRE 25'!I290</f>
        <v>3485.13</v>
      </c>
      <c r="J290" s="35">
        <f>+'AGOSTO 25'!J290</f>
        <v>2.9</v>
      </c>
      <c r="K290" s="35">
        <f>'JULIO 25'!J290+'AGOSTO 25'!K290+'SEPTIEMBRE 25'!J290</f>
        <v>971.37000000000012</v>
      </c>
      <c r="L290" s="35">
        <f>+'JULIO 25'!K290+'AGOSTO 25'!L290+'SEPTIEMBRE 25'!K290</f>
        <v>308.33</v>
      </c>
      <c r="M290" s="35">
        <f>+'JULIO 25'!L290+'AGOSTO 25'!M290+'SEPTIEMBRE 25'!L290</f>
        <v>0</v>
      </c>
      <c r="N290" s="35">
        <f>+'JULIO 25'!M290+'AGOSTO 25'!N290+'SEPTIEMBRE 25'!M290</f>
        <v>0</v>
      </c>
      <c r="O290" s="36">
        <f t="shared" si="4"/>
        <v>451145.9</v>
      </c>
    </row>
    <row r="291" spans="1:15" ht="15.6" x14ac:dyDescent="0.3">
      <c r="A291" s="37" t="s">
        <v>574</v>
      </c>
      <c r="B291" s="38" t="s">
        <v>575</v>
      </c>
      <c r="C291" s="35">
        <f>+'JULIO 25'!C291+'AGOSTO 25'!C291+'SEPTIEMBRE 25'!C291</f>
        <v>530060.56000000006</v>
      </c>
      <c r="D291" s="35">
        <f>+'JULIO 25'!D291+'AGOSTO 25'!D291+'SEPTIEMBRE 25'!D291</f>
        <v>196331.13</v>
      </c>
      <c r="E291" s="35">
        <f>+'JULIO 25'!E291+'AGOSTO 25'!E291+'SEPTIEMBRE 25'!E291</f>
        <v>6982.1100000000006</v>
      </c>
      <c r="F291" s="35">
        <f>+'JULIO 25'!F291+'AGOSTO 25'!F291+'SEPTIEMBRE 25'!F291</f>
        <v>39684.769999999997</v>
      </c>
      <c r="G291" s="35">
        <f>+'JULIO 25'!G291+'AGOSTO 25'!G291+'SEPTIEMBRE 25'!G291</f>
        <v>7368.9400000000005</v>
      </c>
      <c r="H291" s="35">
        <f>+'JULIO 25'!H291+'AGOSTO 25'!H291+'SEPTIEMBRE 25'!H291</f>
        <v>4551.87</v>
      </c>
      <c r="I291" s="35">
        <f>+'JULIO 25'!I291+'AGOSTO 25'!I291+'SEPTIEMBRE 25'!I291</f>
        <v>9317.2400000000016</v>
      </c>
      <c r="J291" s="35">
        <f>+'AGOSTO 25'!J291</f>
        <v>7.75</v>
      </c>
      <c r="K291" s="35">
        <f>'JULIO 25'!J291+'AGOSTO 25'!K291+'SEPTIEMBRE 25'!J291</f>
        <v>1156.08</v>
      </c>
      <c r="L291" s="35">
        <f>+'JULIO 25'!K291+'AGOSTO 25'!L291+'SEPTIEMBRE 25'!K291</f>
        <v>1265.71</v>
      </c>
      <c r="M291" s="35">
        <f>+'JULIO 25'!L291+'AGOSTO 25'!M291+'SEPTIEMBRE 25'!L291</f>
        <v>0</v>
      </c>
      <c r="N291" s="35">
        <f>+'JULIO 25'!M291+'AGOSTO 25'!N291+'SEPTIEMBRE 25'!M291</f>
        <v>0</v>
      </c>
      <c r="O291" s="36">
        <f t="shared" si="4"/>
        <v>796726.15999999992</v>
      </c>
    </row>
    <row r="292" spans="1:15" ht="15.6" x14ac:dyDescent="0.3">
      <c r="A292" s="37" t="s">
        <v>576</v>
      </c>
      <c r="B292" s="38" t="s">
        <v>577</v>
      </c>
      <c r="C292" s="35">
        <f>+'JULIO 25'!C292+'AGOSTO 25'!C292+'SEPTIEMBRE 25'!C292</f>
        <v>1292957.5799999998</v>
      </c>
      <c r="D292" s="35">
        <f>+'JULIO 25'!D292+'AGOSTO 25'!D292+'SEPTIEMBRE 25'!D292</f>
        <v>535388.06999999995</v>
      </c>
      <c r="E292" s="35">
        <f>+'JULIO 25'!E292+'AGOSTO 25'!E292+'SEPTIEMBRE 25'!E292</f>
        <v>18965.45</v>
      </c>
      <c r="F292" s="35">
        <f>+'JULIO 25'!F292+'AGOSTO 25'!F292+'SEPTIEMBRE 25'!F292</f>
        <v>87158.720000000016</v>
      </c>
      <c r="G292" s="35">
        <f>+'JULIO 25'!G292+'AGOSTO 25'!G292+'SEPTIEMBRE 25'!G292</f>
        <v>23208.559999999998</v>
      </c>
      <c r="H292" s="35">
        <f>+'JULIO 25'!H292+'AGOSTO 25'!H292+'SEPTIEMBRE 25'!H292</f>
        <v>9072.68</v>
      </c>
      <c r="I292" s="35">
        <f>+'JULIO 25'!I292+'AGOSTO 25'!I292+'SEPTIEMBRE 25'!I292</f>
        <v>18883.18</v>
      </c>
      <c r="J292" s="35">
        <f>+'AGOSTO 25'!J292</f>
        <v>15.7</v>
      </c>
      <c r="K292" s="35">
        <f>'JULIO 25'!J292+'AGOSTO 25'!K292+'SEPTIEMBRE 25'!J292</f>
        <v>3640.26</v>
      </c>
      <c r="L292" s="35">
        <f>+'JULIO 25'!K292+'AGOSTO 25'!L292+'SEPTIEMBRE 25'!K292</f>
        <v>1920.3500000000001</v>
      </c>
      <c r="M292" s="35">
        <f>+'JULIO 25'!L292+'AGOSTO 25'!M292+'SEPTIEMBRE 25'!L292</f>
        <v>0</v>
      </c>
      <c r="N292" s="35">
        <f>+'JULIO 25'!M292+'AGOSTO 25'!N292+'SEPTIEMBRE 25'!M292</f>
        <v>0</v>
      </c>
      <c r="O292" s="36">
        <f t="shared" si="4"/>
        <v>1991210.5499999998</v>
      </c>
    </row>
    <row r="293" spans="1:15" ht="15.6" x14ac:dyDescent="0.3">
      <c r="A293" s="37" t="s">
        <v>578</v>
      </c>
      <c r="B293" s="38" t="s">
        <v>579</v>
      </c>
      <c r="C293" s="35">
        <f>+'JULIO 25'!C293+'AGOSTO 25'!C293+'SEPTIEMBRE 25'!C293</f>
        <v>863936.60000000009</v>
      </c>
      <c r="D293" s="35">
        <f>+'JULIO 25'!D293+'AGOSTO 25'!D293+'SEPTIEMBRE 25'!D293</f>
        <v>540758.98</v>
      </c>
      <c r="E293" s="35">
        <f>+'JULIO 25'!E293+'AGOSTO 25'!E293+'SEPTIEMBRE 25'!E293</f>
        <v>10648.69</v>
      </c>
      <c r="F293" s="35">
        <f>+'JULIO 25'!F293+'AGOSTO 25'!F293+'SEPTIEMBRE 25'!F293</f>
        <v>61405.229999999996</v>
      </c>
      <c r="G293" s="35">
        <f>+'JULIO 25'!G293+'AGOSTO 25'!G293+'SEPTIEMBRE 25'!G293</f>
        <v>26338.36</v>
      </c>
      <c r="H293" s="35">
        <f>+'JULIO 25'!H293+'AGOSTO 25'!H293+'SEPTIEMBRE 25'!H293</f>
        <v>7073.1799999999994</v>
      </c>
      <c r="I293" s="35">
        <f>+'JULIO 25'!I293+'AGOSTO 25'!I293+'SEPTIEMBRE 25'!I293</f>
        <v>20392.169999999998</v>
      </c>
      <c r="J293" s="35">
        <f>+'AGOSTO 25'!J293</f>
        <v>16.96</v>
      </c>
      <c r="K293" s="35">
        <f>'JULIO 25'!J293+'AGOSTO 25'!K293+'SEPTIEMBRE 25'!J293</f>
        <v>1750.3200000000002</v>
      </c>
      <c r="L293" s="35">
        <f>+'JULIO 25'!K293+'AGOSTO 25'!L293+'SEPTIEMBRE 25'!K293</f>
        <v>1900.21</v>
      </c>
      <c r="M293" s="35">
        <f>+'JULIO 25'!L293+'AGOSTO 25'!M293+'SEPTIEMBRE 25'!L293</f>
        <v>0</v>
      </c>
      <c r="N293" s="35">
        <f>+'JULIO 25'!M293+'AGOSTO 25'!N293+'SEPTIEMBRE 25'!M293</f>
        <v>0</v>
      </c>
      <c r="O293" s="36">
        <f t="shared" si="4"/>
        <v>1534220.7</v>
      </c>
    </row>
    <row r="294" spans="1:15" ht="15.6" x14ac:dyDescent="0.3">
      <c r="A294" s="37" t="s">
        <v>580</v>
      </c>
      <c r="B294" s="38" t="s">
        <v>581</v>
      </c>
      <c r="C294" s="35">
        <f>+'JULIO 25'!C294+'AGOSTO 25'!C294+'SEPTIEMBRE 25'!C294</f>
        <v>884486.49</v>
      </c>
      <c r="D294" s="35">
        <f>+'JULIO 25'!D294+'AGOSTO 25'!D294+'SEPTIEMBRE 25'!D294</f>
        <v>289488.21000000002</v>
      </c>
      <c r="E294" s="35">
        <f>+'JULIO 25'!E294+'AGOSTO 25'!E294+'SEPTIEMBRE 25'!E294</f>
        <v>12027.13</v>
      </c>
      <c r="F294" s="35">
        <f>+'JULIO 25'!F294+'AGOSTO 25'!F294+'SEPTIEMBRE 25'!F294</f>
        <v>59366.780000000006</v>
      </c>
      <c r="G294" s="35">
        <f>+'JULIO 25'!G294+'AGOSTO 25'!G294+'SEPTIEMBRE 25'!G294</f>
        <v>22094.52</v>
      </c>
      <c r="H294" s="35">
        <f>+'JULIO 25'!H294+'AGOSTO 25'!H294+'SEPTIEMBRE 25'!H294</f>
        <v>6428.59</v>
      </c>
      <c r="I294" s="35">
        <f>+'JULIO 25'!I294+'AGOSTO 25'!I294+'SEPTIEMBRE 25'!I294</f>
        <v>16539.05</v>
      </c>
      <c r="J294" s="35">
        <f>+'AGOSTO 25'!J294</f>
        <v>13.75</v>
      </c>
      <c r="K294" s="35">
        <f>'JULIO 25'!J294+'AGOSTO 25'!K294+'SEPTIEMBRE 25'!J294</f>
        <v>2358.1499999999996</v>
      </c>
      <c r="L294" s="35">
        <f>+'JULIO 25'!K294+'AGOSTO 25'!L294+'SEPTIEMBRE 25'!K294</f>
        <v>1462.48</v>
      </c>
      <c r="M294" s="35">
        <f>+'JULIO 25'!L294+'AGOSTO 25'!M294+'SEPTIEMBRE 25'!L294</f>
        <v>0</v>
      </c>
      <c r="N294" s="35">
        <f>+'JULIO 25'!M294+'AGOSTO 25'!N294+'SEPTIEMBRE 25'!M294</f>
        <v>0</v>
      </c>
      <c r="O294" s="36">
        <f t="shared" si="4"/>
        <v>1294265.1499999999</v>
      </c>
    </row>
    <row r="295" spans="1:15" ht="15.6" x14ac:dyDescent="0.3">
      <c r="A295" s="37" t="s">
        <v>582</v>
      </c>
      <c r="B295" s="38" t="s">
        <v>583</v>
      </c>
      <c r="C295" s="35">
        <f>+'JULIO 25'!C295+'AGOSTO 25'!C295+'SEPTIEMBRE 25'!C295</f>
        <v>326533.71999999997</v>
      </c>
      <c r="D295" s="35">
        <f>+'JULIO 25'!D295+'AGOSTO 25'!D295+'SEPTIEMBRE 25'!D295</f>
        <v>102257.1</v>
      </c>
      <c r="E295" s="35">
        <f>+'JULIO 25'!E295+'AGOSTO 25'!E295+'SEPTIEMBRE 25'!E295</f>
        <v>4708.43</v>
      </c>
      <c r="F295" s="35">
        <f>+'JULIO 25'!F295+'AGOSTO 25'!F295+'SEPTIEMBRE 25'!F295</f>
        <v>23675.200000000001</v>
      </c>
      <c r="G295" s="35">
        <f>+'JULIO 25'!G295+'AGOSTO 25'!G295+'SEPTIEMBRE 25'!G295</f>
        <v>2168.38</v>
      </c>
      <c r="H295" s="35">
        <f>+'JULIO 25'!H295+'AGOSTO 25'!H295+'SEPTIEMBRE 25'!H295</f>
        <v>2591.0299999999997</v>
      </c>
      <c r="I295" s="35">
        <f>+'JULIO 25'!I295+'AGOSTO 25'!I295+'SEPTIEMBRE 25'!I295</f>
        <v>4081.3199999999997</v>
      </c>
      <c r="J295" s="35">
        <f>+'AGOSTO 25'!J295</f>
        <v>3.39</v>
      </c>
      <c r="K295" s="35">
        <f>'JULIO 25'!J295+'AGOSTO 25'!K295+'SEPTIEMBRE 25'!J295</f>
        <v>917.28</v>
      </c>
      <c r="L295" s="35">
        <f>+'JULIO 25'!K295+'AGOSTO 25'!L295+'SEPTIEMBRE 25'!K295</f>
        <v>648.98</v>
      </c>
      <c r="M295" s="35">
        <f>+'JULIO 25'!L295+'AGOSTO 25'!M295+'SEPTIEMBRE 25'!L295</f>
        <v>8809</v>
      </c>
      <c r="N295" s="35">
        <f>+'JULIO 25'!M295+'AGOSTO 25'!N295+'SEPTIEMBRE 25'!M295</f>
        <v>0</v>
      </c>
      <c r="O295" s="36">
        <f t="shared" si="4"/>
        <v>476393.83</v>
      </c>
    </row>
    <row r="296" spans="1:15" ht="15.6" x14ac:dyDescent="0.3">
      <c r="A296" s="37" t="s">
        <v>584</v>
      </c>
      <c r="B296" s="38" t="s">
        <v>585</v>
      </c>
      <c r="C296" s="35">
        <f>+'JULIO 25'!C296+'AGOSTO 25'!C296+'SEPTIEMBRE 25'!C296</f>
        <v>313488.80000000005</v>
      </c>
      <c r="D296" s="35">
        <f>+'JULIO 25'!D296+'AGOSTO 25'!D296+'SEPTIEMBRE 25'!D296</f>
        <v>188424.48</v>
      </c>
      <c r="E296" s="35">
        <f>+'JULIO 25'!E296+'AGOSTO 25'!E296+'SEPTIEMBRE 25'!E296</f>
        <v>4893.9799999999996</v>
      </c>
      <c r="F296" s="35">
        <f>+'JULIO 25'!F296+'AGOSTO 25'!F296+'SEPTIEMBRE 25'!F296</f>
        <v>20159.86</v>
      </c>
      <c r="G296" s="35">
        <f>+'JULIO 25'!G296+'AGOSTO 25'!G296+'SEPTIEMBRE 25'!G296</f>
        <v>4156</v>
      </c>
      <c r="H296" s="35">
        <f>+'JULIO 25'!H296+'AGOSTO 25'!H296+'SEPTIEMBRE 25'!H296</f>
        <v>1971.1200000000001</v>
      </c>
      <c r="I296" s="35">
        <f>+'JULIO 25'!I296+'AGOSTO 25'!I296+'SEPTIEMBRE 25'!I296</f>
        <v>3388.98</v>
      </c>
      <c r="J296" s="35">
        <f>+'AGOSTO 25'!J296</f>
        <v>2.82</v>
      </c>
      <c r="K296" s="35">
        <f>'JULIO 25'!J296+'AGOSTO 25'!K296+'SEPTIEMBRE 25'!J296</f>
        <v>995.91000000000008</v>
      </c>
      <c r="L296" s="35">
        <f>+'JULIO 25'!K296+'AGOSTO 25'!L296+'SEPTIEMBRE 25'!K296</f>
        <v>331.26</v>
      </c>
      <c r="M296" s="35">
        <f>+'JULIO 25'!L296+'AGOSTO 25'!M296+'SEPTIEMBRE 25'!L296</f>
        <v>14774</v>
      </c>
      <c r="N296" s="35">
        <f>+'JULIO 25'!M296+'AGOSTO 25'!N296+'SEPTIEMBRE 25'!M296</f>
        <v>0</v>
      </c>
      <c r="O296" s="36">
        <f t="shared" si="4"/>
        <v>552587.21</v>
      </c>
    </row>
    <row r="297" spans="1:15" ht="15.6" x14ac:dyDescent="0.3">
      <c r="A297" s="37" t="s">
        <v>586</v>
      </c>
      <c r="B297" s="38" t="s">
        <v>587</v>
      </c>
      <c r="C297" s="35">
        <f>+'JULIO 25'!C297+'AGOSTO 25'!C297+'SEPTIEMBRE 25'!C297</f>
        <v>423746.79000000004</v>
      </c>
      <c r="D297" s="35">
        <f>+'JULIO 25'!D297+'AGOSTO 25'!D297+'SEPTIEMBRE 25'!D297</f>
        <v>196017.6</v>
      </c>
      <c r="E297" s="35">
        <f>+'JULIO 25'!E297+'AGOSTO 25'!E297+'SEPTIEMBRE 25'!E297</f>
        <v>6242.07</v>
      </c>
      <c r="F297" s="35">
        <f>+'JULIO 25'!F297+'AGOSTO 25'!F297+'SEPTIEMBRE 25'!F297</f>
        <v>28140.229999999996</v>
      </c>
      <c r="G297" s="35">
        <f>+'JULIO 25'!G297+'AGOSTO 25'!G297+'SEPTIEMBRE 25'!G297</f>
        <v>8699.32</v>
      </c>
      <c r="H297" s="35">
        <f>+'JULIO 25'!H297+'AGOSTO 25'!H297+'SEPTIEMBRE 25'!H297</f>
        <v>2899.38</v>
      </c>
      <c r="I297" s="35">
        <f>+'JULIO 25'!I297+'AGOSTO 25'!I297+'SEPTIEMBRE 25'!I297</f>
        <v>6553.24</v>
      </c>
      <c r="J297" s="35">
        <f>+'AGOSTO 25'!J297</f>
        <v>5.45</v>
      </c>
      <c r="K297" s="35">
        <f>'JULIO 25'!J297+'AGOSTO 25'!K297+'SEPTIEMBRE 25'!J297</f>
        <v>1218.21</v>
      </c>
      <c r="L297" s="35">
        <f>+'JULIO 25'!K297+'AGOSTO 25'!L297+'SEPTIEMBRE 25'!K297</f>
        <v>588.47</v>
      </c>
      <c r="M297" s="35">
        <f>+'JULIO 25'!L297+'AGOSTO 25'!M297+'SEPTIEMBRE 25'!L297</f>
        <v>38888</v>
      </c>
      <c r="N297" s="35">
        <f>+'JULIO 25'!M297+'AGOSTO 25'!N297+'SEPTIEMBRE 25'!M297</f>
        <v>0</v>
      </c>
      <c r="O297" s="36">
        <f t="shared" si="4"/>
        <v>712998.75999999978</v>
      </c>
    </row>
    <row r="298" spans="1:15" ht="15.6" x14ac:dyDescent="0.3">
      <c r="A298" s="37" t="s">
        <v>588</v>
      </c>
      <c r="B298" s="38" t="s">
        <v>589</v>
      </c>
      <c r="C298" s="35">
        <f>+'JULIO 25'!C298+'AGOSTO 25'!C298+'SEPTIEMBRE 25'!C298</f>
        <v>349847.33</v>
      </c>
      <c r="D298" s="35">
        <f>+'JULIO 25'!D298+'AGOSTO 25'!D298+'SEPTIEMBRE 25'!D298</f>
        <v>137520.69</v>
      </c>
      <c r="E298" s="35">
        <f>+'JULIO 25'!E298+'AGOSTO 25'!E298+'SEPTIEMBRE 25'!E298</f>
        <v>4844.53</v>
      </c>
      <c r="F298" s="35">
        <f>+'JULIO 25'!F298+'AGOSTO 25'!F298+'SEPTIEMBRE 25'!F298</f>
        <v>23282.86</v>
      </c>
      <c r="G298" s="35">
        <f>+'JULIO 25'!G298+'AGOSTO 25'!G298+'SEPTIEMBRE 25'!G298</f>
        <v>7379.31</v>
      </c>
      <c r="H298" s="35">
        <f>+'JULIO 25'!H298+'AGOSTO 25'!H298+'SEPTIEMBRE 25'!H298</f>
        <v>2478.06</v>
      </c>
      <c r="I298" s="35">
        <f>+'JULIO 25'!I298+'AGOSTO 25'!I298+'SEPTIEMBRE 25'!I298</f>
        <v>5806.21</v>
      </c>
      <c r="J298" s="35">
        <f>+'AGOSTO 25'!J298</f>
        <v>4.83</v>
      </c>
      <c r="K298" s="35">
        <f>'JULIO 25'!J298+'AGOSTO 25'!K298+'SEPTIEMBRE 25'!J298</f>
        <v>907.68000000000006</v>
      </c>
      <c r="L298" s="35">
        <f>+'JULIO 25'!K298+'AGOSTO 25'!L298+'SEPTIEMBRE 25'!K298</f>
        <v>541.92000000000007</v>
      </c>
      <c r="M298" s="35">
        <f>+'JULIO 25'!L298+'AGOSTO 25'!M298+'SEPTIEMBRE 25'!L298</f>
        <v>29801</v>
      </c>
      <c r="N298" s="35">
        <f>+'JULIO 25'!M298+'AGOSTO 25'!N298+'SEPTIEMBRE 25'!M298</f>
        <v>0</v>
      </c>
      <c r="O298" s="36">
        <f t="shared" si="4"/>
        <v>562414.42000000004</v>
      </c>
    </row>
    <row r="299" spans="1:15" ht="15.6" x14ac:dyDescent="0.3">
      <c r="A299" s="37" t="s">
        <v>590</v>
      </c>
      <c r="B299" s="38" t="s">
        <v>591</v>
      </c>
      <c r="C299" s="35">
        <f>+'JULIO 25'!C299+'AGOSTO 25'!C299+'SEPTIEMBRE 25'!C299</f>
        <v>970177.49</v>
      </c>
      <c r="D299" s="35">
        <f>+'JULIO 25'!D299+'AGOSTO 25'!D299+'SEPTIEMBRE 25'!D299</f>
        <v>263755.62</v>
      </c>
      <c r="E299" s="35">
        <f>+'JULIO 25'!E299+'AGOSTO 25'!E299+'SEPTIEMBRE 25'!E299</f>
        <v>12245.49</v>
      </c>
      <c r="F299" s="35">
        <f>+'JULIO 25'!F299+'AGOSTO 25'!F299+'SEPTIEMBRE 25'!F299</f>
        <v>69115.17</v>
      </c>
      <c r="G299" s="35">
        <f>+'JULIO 25'!G299+'AGOSTO 25'!G299+'SEPTIEMBRE 25'!G299</f>
        <v>30592.910000000003</v>
      </c>
      <c r="H299" s="35">
        <f>+'JULIO 25'!H299+'AGOSTO 25'!H299+'SEPTIEMBRE 25'!H299</f>
        <v>7901.93</v>
      </c>
      <c r="I299" s="35">
        <f>+'JULIO 25'!I299+'AGOSTO 25'!I299+'SEPTIEMBRE 25'!I299</f>
        <v>23316.92</v>
      </c>
      <c r="J299" s="35">
        <f>+'AGOSTO 25'!J299</f>
        <v>19.39</v>
      </c>
      <c r="K299" s="35">
        <f>'JULIO 25'!J299+'AGOSTO 25'!K299+'SEPTIEMBRE 25'!J299</f>
        <v>2070.9900000000002</v>
      </c>
      <c r="L299" s="35">
        <f>+'JULIO 25'!K299+'AGOSTO 25'!L299+'SEPTIEMBRE 25'!K299</f>
        <v>2101.09</v>
      </c>
      <c r="M299" s="35">
        <f>+'JULIO 25'!L299+'AGOSTO 25'!M299+'SEPTIEMBRE 25'!L299</f>
        <v>0</v>
      </c>
      <c r="N299" s="35">
        <f>+'JULIO 25'!M299+'AGOSTO 25'!N299+'SEPTIEMBRE 25'!M299</f>
        <v>0</v>
      </c>
      <c r="O299" s="36">
        <f t="shared" si="4"/>
        <v>1381296.9999999995</v>
      </c>
    </row>
    <row r="300" spans="1:15" ht="15.6" x14ac:dyDescent="0.3">
      <c r="A300" s="37" t="s">
        <v>592</v>
      </c>
      <c r="B300" s="38" t="s">
        <v>593</v>
      </c>
      <c r="C300" s="35">
        <f>+'JULIO 25'!C300+'AGOSTO 25'!C300+'SEPTIEMBRE 25'!C300</f>
        <v>484125.44999999995</v>
      </c>
      <c r="D300" s="35">
        <f>+'JULIO 25'!D300+'AGOSTO 25'!D300+'SEPTIEMBRE 25'!D300</f>
        <v>260092.52999999997</v>
      </c>
      <c r="E300" s="35">
        <f>+'JULIO 25'!E300+'AGOSTO 25'!E300+'SEPTIEMBRE 25'!E300</f>
        <v>6892.35</v>
      </c>
      <c r="F300" s="35">
        <f>+'JULIO 25'!F300+'AGOSTO 25'!F300+'SEPTIEMBRE 25'!F300</f>
        <v>33000.380000000005</v>
      </c>
      <c r="G300" s="35">
        <f>+'JULIO 25'!G300+'AGOSTO 25'!G300+'SEPTIEMBRE 25'!G300</f>
        <v>10980.630000000001</v>
      </c>
      <c r="H300" s="35">
        <f>+'JULIO 25'!H300+'AGOSTO 25'!H300+'SEPTIEMBRE 25'!H300</f>
        <v>3508.5999999999995</v>
      </c>
      <c r="I300" s="35">
        <f>+'JULIO 25'!I300+'AGOSTO 25'!I300+'SEPTIEMBRE 25'!I300</f>
        <v>8413.91</v>
      </c>
      <c r="J300" s="35">
        <f>+'AGOSTO 25'!J300</f>
        <v>7</v>
      </c>
      <c r="K300" s="35">
        <f>'JULIO 25'!J300+'AGOSTO 25'!K300+'SEPTIEMBRE 25'!J300</f>
        <v>1291.56</v>
      </c>
      <c r="L300" s="35">
        <f>+'JULIO 25'!K300+'AGOSTO 25'!L300+'SEPTIEMBRE 25'!K300</f>
        <v>786.19</v>
      </c>
      <c r="M300" s="35">
        <f>+'JULIO 25'!L300+'AGOSTO 25'!M300+'SEPTIEMBRE 25'!L300</f>
        <v>0</v>
      </c>
      <c r="N300" s="35">
        <f>+'JULIO 25'!M300+'AGOSTO 25'!N300+'SEPTIEMBRE 25'!M300</f>
        <v>0</v>
      </c>
      <c r="O300" s="36">
        <f t="shared" si="4"/>
        <v>809098.6</v>
      </c>
    </row>
    <row r="301" spans="1:15" ht="15.6" x14ac:dyDescent="0.3">
      <c r="A301" s="37" t="s">
        <v>594</v>
      </c>
      <c r="B301" s="38" t="s">
        <v>595</v>
      </c>
      <c r="C301" s="35">
        <f>+'JULIO 25'!C301+'AGOSTO 25'!C301+'SEPTIEMBRE 25'!C301</f>
        <v>5172719.2</v>
      </c>
      <c r="D301" s="35">
        <f>+'JULIO 25'!D301+'AGOSTO 25'!D301+'SEPTIEMBRE 25'!D301</f>
        <v>1741410.53</v>
      </c>
      <c r="E301" s="35">
        <f>+'JULIO 25'!E301+'AGOSTO 25'!E301+'SEPTIEMBRE 25'!E301</f>
        <v>51412.97</v>
      </c>
      <c r="F301" s="35">
        <f>+'JULIO 25'!F301+'AGOSTO 25'!F301+'SEPTIEMBRE 25'!F301</f>
        <v>403839.07999999996</v>
      </c>
      <c r="G301" s="35">
        <f>+'JULIO 25'!G301+'AGOSTO 25'!G301+'SEPTIEMBRE 25'!G301</f>
        <v>117634.20999999999</v>
      </c>
      <c r="H301" s="35">
        <f>+'JULIO 25'!H301+'AGOSTO 25'!H301+'SEPTIEMBRE 25'!H301</f>
        <v>51253.84</v>
      </c>
      <c r="I301" s="35">
        <f>+'JULIO 25'!I301+'AGOSTO 25'!I301+'SEPTIEMBRE 25'!I301</f>
        <v>132752.37</v>
      </c>
      <c r="J301" s="35">
        <f>+'AGOSTO 25'!J301</f>
        <v>110.39</v>
      </c>
      <c r="K301" s="35">
        <f>'JULIO 25'!J301+'AGOSTO 25'!K301+'SEPTIEMBRE 25'!J301</f>
        <v>6070.29</v>
      </c>
      <c r="L301" s="35">
        <f>+'JULIO 25'!K301+'AGOSTO 25'!L301+'SEPTIEMBRE 25'!K301</f>
        <v>16624.09</v>
      </c>
      <c r="M301" s="35">
        <f>+'JULIO 25'!L301+'AGOSTO 25'!M301+'SEPTIEMBRE 25'!L301</f>
        <v>253407</v>
      </c>
      <c r="N301" s="35">
        <f>+'JULIO 25'!M301+'AGOSTO 25'!N301+'SEPTIEMBRE 25'!M301</f>
        <v>0</v>
      </c>
      <c r="O301" s="36">
        <f t="shared" si="4"/>
        <v>7947233.9699999997</v>
      </c>
    </row>
    <row r="302" spans="1:15" ht="15.6" x14ac:dyDescent="0.3">
      <c r="A302" s="37" t="s">
        <v>596</v>
      </c>
      <c r="B302" s="38" t="s">
        <v>597</v>
      </c>
      <c r="C302" s="35">
        <f>+'JULIO 25'!C302+'AGOSTO 25'!C302+'SEPTIEMBRE 25'!C302</f>
        <v>1794093.4300000002</v>
      </c>
      <c r="D302" s="35">
        <f>+'JULIO 25'!D302+'AGOSTO 25'!D302+'SEPTIEMBRE 25'!D302</f>
        <v>670308.37</v>
      </c>
      <c r="E302" s="35">
        <f>+'JULIO 25'!E302+'AGOSTO 25'!E302+'SEPTIEMBRE 25'!E302</f>
        <v>19320.86</v>
      </c>
      <c r="F302" s="35">
        <f>+'JULIO 25'!F302+'AGOSTO 25'!F302+'SEPTIEMBRE 25'!F302</f>
        <v>138819.79</v>
      </c>
      <c r="G302" s="35">
        <f>+'JULIO 25'!G302+'AGOSTO 25'!G302+'SEPTIEMBRE 25'!G302</f>
        <v>48727.61</v>
      </c>
      <c r="H302" s="35">
        <f>+'JULIO 25'!H302+'AGOSTO 25'!H302+'SEPTIEMBRE 25'!H302</f>
        <v>17165.149999999998</v>
      </c>
      <c r="I302" s="35">
        <f>+'JULIO 25'!I302+'AGOSTO 25'!I302+'SEPTIEMBRE 25'!I302</f>
        <v>47564.229999999996</v>
      </c>
      <c r="J302" s="35">
        <f>+'AGOSTO 25'!J302</f>
        <v>39.549999999999997</v>
      </c>
      <c r="K302" s="35">
        <f>'JULIO 25'!J302+'AGOSTO 25'!K302+'SEPTIEMBRE 25'!J302</f>
        <v>2362.44</v>
      </c>
      <c r="L302" s="35">
        <f>+'JULIO 25'!K302+'AGOSTO 25'!L302+'SEPTIEMBRE 25'!K302</f>
        <v>5388.62</v>
      </c>
      <c r="M302" s="35">
        <f>+'JULIO 25'!L302+'AGOSTO 25'!M302+'SEPTIEMBRE 25'!L302</f>
        <v>113576</v>
      </c>
      <c r="N302" s="35">
        <f>+'JULIO 25'!M302+'AGOSTO 25'!N302+'SEPTIEMBRE 25'!M302</f>
        <v>0</v>
      </c>
      <c r="O302" s="36">
        <f t="shared" si="4"/>
        <v>2857366.05</v>
      </c>
    </row>
    <row r="303" spans="1:15" ht="15.6" x14ac:dyDescent="0.3">
      <c r="A303" s="37" t="s">
        <v>598</v>
      </c>
      <c r="B303" s="38" t="s">
        <v>599</v>
      </c>
      <c r="C303" s="35">
        <f>+'JULIO 25'!C303+'AGOSTO 25'!C303+'SEPTIEMBRE 25'!C303</f>
        <v>2971056.63</v>
      </c>
      <c r="D303" s="35">
        <f>+'JULIO 25'!D303+'AGOSTO 25'!D303+'SEPTIEMBRE 25'!D303</f>
        <v>1190729.3799999999</v>
      </c>
      <c r="E303" s="35">
        <f>+'JULIO 25'!E303+'AGOSTO 25'!E303+'SEPTIEMBRE 25'!E303</f>
        <v>32191.64</v>
      </c>
      <c r="F303" s="35">
        <f>+'JULIO 25'!F303+'AGOSTO 25'!F303+'SEPTIEMBRE 25'!F303</f>
        <v>216969.84</v>
      </c>
      <c r="G303" s="35">
        <f>+'JULIO 25'!G303+'AGOSTO 25'!G303+'SEPTIEMBRE 25'!G303</f>
        <v>69486.95</v>
      </c>
      <c r="H303" s="35">
        <f>+'JULIO 25'!H303+'AGOSTO 25'!H303+'SEPTIEMBRE 25'!H303</f>
        <v>26435.379999999997</v>
      </c>
      <c r="I303" s="35">
        <f>+'JULIO 25'!I303+'AGOSTO 25'!I303+'SEPTIEMBRE 25'!I303</f>
        <v>68449.98</v>
      </c>
      <c r="J303" s="35">
        <f>+'AGOSTO 25'!J303</f>
        <v>56.92</v>
      </c>
      <c r="K303" s="35">
        <f>'JULIO 25'!J303+'AGOSTO 25'!K303+'SEPTIEMBRE 25'!J303</f>
        <v>4981.17</v>
      </c>
      <c r="L303" s="35">
        <f>+'JULIO 25'!K303+'AGOSTO 25'!L303+'SEPTIEMBRE 25'!K303</f>
        <v>7820.2899999999991</v>
      </c>
      <c r="M303" s="35">
        <f>+'JULIO 25'!L303+'AGOSTO 25'!M303+'SEPTIEMBRE 25'!L303</f>
        <v>990</v>
      </c>
      <c r="N303" s="35">
        <f>+'JULIO 25'!M303+'AGOSTO 25'!N303+'SEPTIEMBRE 25'!M303</f>
        <v>0</v>
      </c>
      <c r="O303" s="36">
        <f t="shared" si="4"/>
        <v>4589168.1800000006</v>
      </c>
    </row>
    <row r="304" spans="1:15" ht="15.6" x14ac:dyDescent="0.3">
      <c r="A304" s="37" t="s">
        <v>600</v>
      </c>
      <c r="B304" s="38" t="s">
        <v>601</v>
      </c>
      <c r="C304" s="35">
        <f>+'JULIO 25'!C304+'AGOSTO 25'!C304+'SEPTIEMBRE 25'!C304</f>
        <v>352352.61</v>
      </c>
      <c r="D304" s="35">
        <f>+'JULIO 25'!D304+'AGOSTO 25'!D304+'SEPTIEMBRE 25'!D304</f>
        <v>159958.33000000002</v>
      </c>
      <c r="E304" s="35">
        <f>+'JULIO 25'!E304+'AGOSTO 25'!E304+'SEPTIEMBRE 25'!E304</f>
        <v>5003.2199999999993</v>
      </c>
      <c r="F304" s="35">
        <f>+'JULIO 25'!F304+'AGOSTO 25'!F304+'SEPTIEMBRE 25'!F304</f>
        <v>23541.809999999998</v>
      </c>
      <c r="G304" s="35">
        <f>+'JULIO 25'!G304+'AGOSTO 25'!G304+'SEPTIEMBRE 25'!G304</f>
        <v>6708.5500000000011</v>
      </c>
      <c r="H304" s="35">
        <f>+'JULIO 25'!H304+'AGOSTO 25'!H304+'SEPTIEMBRE 25'!H304</f>
        <v>2485.6</v>
      </c>
      <c r="I304" s="35">
        <f>+'JULIO 25'!I304+'AGOSTO 25'!I304+'SEPTIEMBRE 25'!I304</f>
        <v>5504.31</v>
      </c>
      <c r="J304" s="35">
        <f>+'AGOSTO 25'!J304</f>
        <v>4.58</v>
      </c>
      <c r="K304" s="35">
        <f>'JULIO 25'!J304+'AGOSTO 25'!K304+'SEPTIEMBRE 25'!J304</f>
        <v>976.37999999999988</v>
      </c>
      <c r="L304" s="35">
        <f>+'JULIO 25'!K304+'AGOSTO 25'!L304+'SEPTIEMBRE 25'!K304</f>
        <v>534.97</v>
      </c>
      <c r="M304" s="35">
        <f>+'JULIO 25'!L304+'AGOSTO 25'!M304+'SEPTIEMBRE 25'!L304</f>
        <v>21279</v>
      </c>
      <c r="N304" s="35">
        <f>+'JULIO 25'!M304+'AGOSTO 25'!N304+'SEPTIEMBRE 25'!M304</f>
        <v>0</v>
      </c>
      <c r="O304" s="36">
        <f t="shared" si="4"/>
        <v>578349.36</v>
      </c>
    </row>
    <row r="305" spans="1:15" ht="15.6" x14ac:dyDescent="0.3">
      <c r="A305" s="37" t="s">
        <v>602</v>
      </c>
      <c r="B305" s="38" t="s">
        <v>603</v>
      </c>
      <c r="C305" s="35">
        <f>+'JULIO 25'!C305+'AGOSTO 25'!C305+'SEPTIEMBRE 25'!C305</f>
        <v>675634.6</v>
      </c>
      <c r="D305" s="35">
        <f>+'JULIO 25'!D305+'AGOSTO 25'!D305+'SEPTIEMBRE 25'!D305</f>
        <v>253777.03999999998</v>
      </c>
      <c r="E305" s="35">
        <f>+'JULIO 25'!E305+'AGOSTO 25'!E305+'SEPTIEMBRE 25'!E305</f>
        <v>8798.36</v>
      </c>
      <c r="F305" s="35">
        <f>+'JULIO 25'!F305+'AGOSTO 25'!F305+'SEPTIEMBRE 25'!F305</f>
        <v>48702.999999999993</v>
      </c>
      <c r="G305" s="35">
        <f>+'JULIO 25'!G305+'AGOSTO 25'!G305+'SEPTIEMBRE 25'!G305</f>
        <v>20156.07</v>
      </c>
      <c r="H305" s="35">
        <f>+'JULIO 25'!H305+'AGOSTO 25'!H305+'SEPTIEMBRE 25'!H305</f>
        <v>5529.3899999999994</v>
      </c>
      <c r="I305" s="35">
        <f>+'JULIO 25'!I305+'AGOSTO 25'!I305+'SEPTIEMBRE 25'!I305</f>
        <v>15502.59</v>
      </c>
      <c r="J305" s="35">
        <f>+'AGOSTO 25'!J305</f>
        <v>12.89</v>
      </c>
      <c r="K305" s="35">
        <f>'JULIO 25'!J305+'AGOSTO 25'!K305+'SEPTIEMBRE 25'!J305</f>
        <v>1516.92</v>
      </c>
      <c r="L305" s="35">
        <f>+'JULIO 25'!K305+'AGOSTO 25'!L305+'SEPTIEMBRE 25'!K305</f>
        <v>1468.1599999999999</v>
      </c>
      <c r="M305" s="35">
        <f>+'JULIO 25'!L305+'AGOSTO 25'!M305+'SEPTIEMBRE 25'!L305</f>
        <v>25708</v>
      </c>
      <c r="N305" s="35">
        <f>+'JULIO 25'!M305+'AGOSTO 25'!N305+'SEPTIEMBRE 25'!M305</f>
        <v>0</v>
      </c>
      <c r="O305" s="36">
        <f t="shared" si="4"/>
        <v>1056807.02</v>
      </c>
    </row>
    <row r="306" spans="1:15" ht="15.6" x14ac:dyDescent="0.3">
      <c r="A306" s="37" t="s">
        <v>604</v>
      </c>
      <c r="B306" s="38" t="s">
        <v>605</v>
      </c>
      <c r="C306" s="35">
        <f>+'JULIO 25'!C306+'AGOSTO 25'!C306+'SEPTIEMBRE 25'!C306</f>
        <v>3376703.48</v>
      </c>
      <c r="D306" s="35">
        <f>+'JULIO 25'!D306+'AGOSTO 25'!D306+'SEPTIEMBRE 25'!D306</f>
        <v>1097679.6599999999</v>
      </c>
      <c r="E306" s="35">
        <f>+'JULIO 25'!E306+'AGOSTO 25'!E306+'SEPTIEMBRE 25'!E306</f>
        <v>36809.53</v>
      </c>
      <c r="F306" s="35">
        <f>+'JULIO 25'!F306+'AGOSTO 25'!F306+'SEPTIEMBRE 25'!F306</f>
        <v>255418.53</v>
      </c>
      <c r="G306" s="35">
        <f>+'JULIO 25'!G306+'AGOSTO 25'!G306+'SEPTIEMBRE 25'!G306</f>
        <v>96030.080000000002</v>
      </c>
      <c r="H306" s="35">
        <f>+'JULIO 25'!H306+'AGOSTO 25'!H306+'SEPTIEMBRE 25'!H306</f>
        <v>31351.82</v>
      </c>
      <c r="I306" s="35">
        <f>+'JULIO 25'!I306+'AGOSTO 25'!I306+'SEPTIEMBRE 25'!I306</f>
        <v>87933.39</v>
      </c>
      <c r="J306" s="35">
        <f>+'AGOSTO 25'!J306</f>
        <v>73.12</v>
      </c>
      <c r="K306" s="35">
        <f>'JULIO 25'!J306+'AGOSTO 25'!K306+'SEPTIEMBRE 25'!J306</f>
        <v>5214.93</v>
      </c>
      <c r="L306" s="35">
        <f>+'JULIO 25'!K306+'AGOSTO 25'!L306+'SEPTIEMBRE 25'!K306</f>
        <v>9596.52</v>
      </c>
      <c r="M306" s="35">
        <f>+'JULIO 25'!L306+'AGOSTO 25'!M306+'SEPTIEMBRE 25'!L306</f>
        <v>179771</v>
      </c>
      <c r="N306" s="35">
        <f>+'JULIO 25'!M306+'AGOSTO 25'!N306+'SEPTIEMBRE 25'!M306</f>
        <v>0</v>
      </c>
      <c r="O306" s="36">
        <f t="shared" si="4"/>
        <v>5176582.0599999996</v>
      </c>
    </row>
    <row r="307" spans="1:15" ht="15.6" x14ac:dyDescent="0.3">
      <c r="A307" s="37" t="s">
        <v>606</v>
      </c>
      <c r="B307" s="38" t="s">
        <v>607</v>
      </c>
      <c r="C307" s="35">
        <f>+'JULIO 25'!C307+'AGOSTO 25'!C307+'SEPTIEMBRE 25'!C307</f>
        <v>411109.42000000004</v>
      </c>
      <c r="D307" s="35">
        <f>+'JULIO 25'!D307+'AGOSTO 25'!D307+'SEPTIEMBRE 25'!D307</f>
        <v>146484</v>
      </c>
      <c r="E307" s="35">
        <f>+'JULIO 25'!E307+'AGOSTO 25'!E307+'SEPTIEMBRE 25'!E307</f>
        <v>6120.28</v>
      </c>
      <c r="F307" s="35">
        <f>+'JULIO 25'!F307+'AGOSTO 25'!F307+'SEPTIEMBRE 25'!F307</f>
        <v>27168.6</v>
      </c>
      <c r="G307" s="35">
        <f>+'JULIO 25'!G307+'AGOSTO 25'!G307+'SEPTIEMBRE 25'!G307</f>
        <v>7943.5199999999995</v>
      </c>
      <c r="H307" s="35">
        <f>+'JULIO 25'!H307+'AGOSTO 25'!H307+'SEPTIEMBRE 25'!H307</f>
        <v>2780.35</v>
      </c>
      <c r="I307" s="35">
        <f>+'JULIO 25'!I307+'AGOSTO 25'!I307+'SEPTIEMBRE 25'!I307</f>
        <v>6097.08</v>
      </c>
      <c r="J307" s="35">
        <f>+'AGOSTO 25'!J307</f>
        <v>5.07</v>
      </c>
      <c r="K307" s="35">
        <f>'JULIO 25'!J307+'AGOSTO 25'!K307+'SEPTIEMBRE 25'!J307</f>
        <v>1228.3499999999999</v>
      </c>
      <c r="L307" s="35">
        <f>+'JULIO 25'!K307+'AGOSTO 25'!L307+'SEPTIEMBRE 25'!K307</f>
        <v>550.34</v>
      </c>
      <c r="M307" s="35">
        <f>+'JULIO 25'!L307+'AGOSTO 25'!M307+'SEPTIEMBRE 25'!L307</f>
        <v>11558</v>
      </c>
      <c r="N307" s="35">
        <f>+'JULIO 25'!M307+'AGOSTO 25'!N307+'SEPTIEMBRE 25'!M307</f>
        <v>0</v>
      </c>
      <c r="O307" s="36">
        <f t="shared" si="4"/>
        <v>621045.00999999989</v>
      </c>
    </row>
    <row r="308" spans="1:15" ht="15.6" x14ac:dyDescent="0.3">
      <c r="A308" s="37" t="s">
        <v>608</v>
      </c>
      <c r="B308" s="38" t="s">
        <v>609</v>
      </c>
      <c r="C308" s="35">
        <f>+'JULIO 25'!C308+'AGOSTO 25'!C308+'SEPTIEMBRE 25'!C308</f>
        <v>1394961.34</v>
      </c>
      <c r="D308" s="35">
        <f>+'JULIO 25'!D308+'AGOSTO 25'!D308+'SEPTIEMBRE 25'!D308</f>
        <v>287899.23</v>
      </c>
      <c r="E308" s="35">
        <f>+'JULIO 25'!E308+'AGOSTO 25'!E308+'SEPTIEMBRE 25'!E308</f>
        <v>16041.699999999999</v>
      </c>
      <c r="F308" s="35">
        <f>+'JULIO 25'!F308+'AGOSTO 25'!F308+'SEPTIEMBRE 25'!F308</f>
        <v>101863.13999999998</v>
      </c>
      <c r="G308" s="35">
        <f>+'JULIO 25'!G308+'AGOSTO 25'!G308+'SEPTIEMBRE 25'!G308</f>
        <v>47595</v>
      </c>
      <c r="H308" s="35">
        <f>+'JULIO 25'!H308+'AGOSTO 25'!H308+'SEPTIEMBRE 25'!H308</f>
        <v>12157.77</v>
      </c>
      <c r="I308" s="35">
        <f>+'JULIO 25'!I308+'AGOSTO 25'!I308+'SEPTIEMBRE 25'!I308</f>
        <v>37208.97</v>
      </c>
      <c r="J308" s="35">
        <f>+'AGOSTO 25'!J308</f>
        <v>30.94</v>
      </c>
      <c r="K308" s="35">
        <f>'JULIO 25'!J308+'AGOSTO 25'!K308+'SEPTIEMBRE 25'!J308</f>
        <v>2497.2599999999998</v>
      </c>
      <c r="L308" s="35">
        <f>+'JULIO 25'!K308+'AGOSTO 25'!L308+'SEPTIEMBRE 25'!K308</f>
        <v>3505.54</v>
      </c>
      <c r="M308" s="35">
        <f>+'JULIO 25'!L308+'AGOSTO 25'!M308+'SEPTIEMBRE 25'!L308</f>
        <v>0</v>
      </c>
      <c r="N308" s="35">
        <f>+'JULIO 25'!M308+'AGOSTO 25'!N308+'SEPTIEMBRE 25'!M308</f>
        <v>0</v>
      </c>
      <c r="O308" s="36">
        <f t="shared" si="4"/>
        <v>1903760.89</v>
      </c>
    </row>
    <row r="309" spans="1:15" ht="15.6" x14ac:dyDescent="0.3">
      <c r="A309" s="37" t="s">
        <v>610</v>
      </c>
      <c r="B309" s="38" t="s">
        <v>611</v>
      </c>
      <c r="C309" s="35">
        <f>+'JULIO 25'!C309+'AGOSTO 25'!C309+'SEPTIEMBRE 25'!C309</f>
        <v>962032.1</v>
      </c>
      <c r="D309" s="35">
        <f>+'JULIO 25'!D309+'AGOSTO 25'!D309+'SEPTIEMBRE 25'!D309</f>
        <v>502112.54000000004</v>
      </c>
      <c r="E309" s="35">
        <f>+'JULIO 25'!E309+'AGOSTO 25'!E309+'SEPTIEMBRE 25'!E309</f>
        <v>13113.849999999999</v>
      </c>
      <c r="F309" s="35">
        <f>+'JULIO 25'!F309+'AGOSTO 25'!F309+'SEPTIEMBRE 25'!F309</f>
        <v>64778.070000000007</v>
      </c>
      <c r="G309" s="35">
        <f>+'JULIO 25'!G309+'AGOSTO 25'!G309+'SEPTIEMBRE 25'!G309</f>
        <v>11306.79</v>
      </c>
      <c r="H309" s="35">
        <f>+'JULIO 25'!H309+'AGOSTO 25'!H309+'SEPTIEMBRE 25'!H309</f>
        <v>7005.7200000000012</v>
      </c>
      <c r="I309" s="35">
        <f>+'JULIO 25'!I309+'AGOSTO 25'!I309+'SEPTIEMBRE 25'!I309</f>
        <v>12607.61</v>
      </c>
      <c r="J309" s="35">
        <f>+'AGOSTO 25'!J309</f>
        <v>10.48</v>
      </c>
      <c r="K309" s="35">
        <f>'JULIO 25'!J309+'AGOSTO 25'!K309+'SEPTIEMBRE 25'!J309</f>
        <v>2513.2200000000003</v>
      </c>
      <c r="L309" s="35">
        <f>+'JULIO 25'!K309+'AGOSTO 25'!L309+'SEPTIEMBRE 25'!K309</f>
        <v>1598.63</v>
      </c>
      <c r="M309" s="35">
        <f>+'JULIO 25'!L309+'AGOSTO 25'!M309+'SEPTIEMBRE 25'!L309</f>
        <v>59714</v>
      </c>
      <c r="N309" s="35">
        <f>+'JULIO 25'!M309+'AGOSTO 25'!N309+'SEPTIEMBRE 25'!M309</f>
        <v>0</v>
      </c>
      <c r="O309" s="36">
        <f t="shared" si="4"/>
        <v>1636793.0100000002</v>
      </c>
    </row>
    <row r="310" spans="1:15" ht="15.6" x14ac:dyDescent="0.3">
      <c r="A310" s="37" t="s">
        <v>612</v>
      </c>
      <c r="B310" s="38" t="s">
        <v>613</v>
      </c>
      <c r="C310" s="35">
        <f>+'JULIO 25'!C310+'AGOSTO 25'!C310+'SEPTIEMBRE 25'!C310</f>
        <v>1113594.1299999999</v>
      </c>
      <c r="D310" s="35">
        <f>+'JULIO 25'!D310+'AGOSTO 25'!D310+'SEPTIEMBRE 25'!D310</f>
        <v>197003.03999999998</v>
      </c>
      <c r="E310" s="35">
        <f>+'JULIO 25'!E310+'AGOSTO 25'!E310+'SEPTIEMBRE 25'!E310</f>
        <v>13391.310000000001</v>
      </c>
      <c r="F310" s="35">
        <f>+'JULIO 25'!F310+'AGOSTO 25'!F310+'SEPTIEMBRE 25'!F310</f>
        <v>76144.649999999994</v>
      </c>
      <c r="G310" s="35">
        <f>+'JULIO 25'!G310+'AGOSTO 25'!G310+'SEPTIEMBRE 25'!G310</f>
        <v>33217.86</v>
      </c>
      <c r="H310" s="35">
        <f>+'JULIO 25'!H310+'AGOSTO 25'!H310+'SEPTIEMBRE 25'!H310</f>
        <v>8716.83</v>
      </c>
      <c r="I310" s="35">
        <f>+'JULIO 25'!I310+'AGOSTO 25'!I310+'SEPTIEMBRE 25'!I310</f>
        <v>24771.25</v>
      </c>
      <c r="J310" s="35">
        <f>+'AGOSTO 25'!J310</f>
        <v>20.6</v>
      </c>
      <c r="K310" s="35">
        <f>'JULIO 25'!J310+'AGOSTO 25'!K310+'SEPTIEMBRE 25'!J310</f>
        <v>2230.11</v>
      </c>
      <c r="L310" s="35">
        <f>+'JULIO 25'!K310+'AGOSTO 25'!L310+'SEPTIEMBRE 25'!K310</f>
        <v>2243.27</v>
      </c>
      <c r="M310" s="35">
        <f>+'JULIO 25'!L310+'AGOSTO 25'!M310+'SEPTIEMBRE 25'!L310</f>
        <v>0</v>
      </c>
      <c r="N310" s="35">
        <f>+'JULIO 25'!M310+'AGOSTO 25'!N310+'SEPTIEMBRE 25'!M310</f>
        <v>0</v>
      </c>
      <c r="O310" s="36">
        <f t="shared" si="4"/>
        <v>1471333.0500000003</v>
      </c>
    </row>
    <row r="311" spans="1:15" ht="15.6" x14ac:dyDescent="0.3">
      <c r="A311" s="37" t="s">
        <v>614</v>
      </c>
      <c r="B311" s="38" t="s">
        <v>615</v>
      </c>
      <c r="C311" s="35">
        <f>+'JULIO 25'!C311+'AGOSTO 25'!C311+'SEPTIEMBRE 25'!C311</f>
        <v>345136.3</v>
      </c>
      <c r="D311" s="35">
        <f>+'JULIO 25'!D311+'AGOSTO 25'!D311+'SEPTIEMBRE 25'!D311</f>
        <v>102414.59999999999</v>
      </c>
      <c r="E311" s="35">
        <f>+'JULIO 25'!E311+'AGOSTO 25'!E311+'SEPTIEMBRE 25'!E311</f>
        <v>4860.17</v>
      </c>
      <c r="F311" s="35">
        <f>+'JULIO 25'!F311+'AGOSTO 25'!F311+'SEPTIEMBRE 25'!F311</f>
        <v>22849.879999999997</v>
      </c>
      <c r="G311" s="35">
        <f>+'JULIO 25'!G311+'AGOSTO 25'!G311+'SEPTIEMBRE 25'!G311</f>
        <v>7661.2899999999991</v>
      </c>
      <c r="H311" s="35">
        <f>+'JULIO 25'!H311+'AGOSTO 25'!H311+'SEPTIEMBRE 25'!H311</f>
        <v>2411.9499999999998</v>
      </c>
      <c r="I311" s="35">
        <f>+'JULIO 25'!I311+'AGOSTO 25'!I311+'SEPTIEMBRE 25'!I311</f>
        <v>5781.71</v>
      </c>
      <c r="J311" s="35">
        <f>+'AGOSTO 25'!J311</f>
        <v>4.8099999999999996</v>
      </c>
      <c r="K311" s="35">
        <f>'JULIO 25'!J311+'AGOSTO 25'!K311+'SEPTIEMBRE 25'!J311</f>
        <v>953.73</v>
      </c>
      <c r="L311" s="35">
        <f>+'JULIO 25'!K311+'AGOSTO 25'!L311+'SEPTIEMBRE 25'!K311</f>
        <v>512.95000000000005</v>
      </c>
      <c r="M311" s="35">
        <f>+'JULIO 25'!L311+'AGOSTO 25'!M311+'SEPTIEMBRE 25'!L311</f>
        <v>15637</v>
      </c>
      <c r="N311" s="35">
        <f>+'JULIO 25'!M311+'AGOSTO 25'!N311+'SEPTIEMBRE 25'!M311</f>
        <v>0</v>
      </c>
      <c r="O311" s="36">
        <f t="shared" si="4"/>
        <v>508224.38999999996</v>
      </c>
    </row>
    <row r="312" spans="1:15" ht="30" x14ac:dyDescent="0.3">
      <c r="A312" s="37" t="s">
        <v>616</v>
      </c>
      <c r="B312" s="38" t="s">
        <v>617</v>
      </c>
      <c r="C312" s="35">
        <f>+'JULIO 25'!C312+'AGOSTO 25'!C312+'SEPTIEMBRE 25'!C312</f>
        <v>433267.92</v>
      </c>
      <c r="D312" s="35">
        <f>+'JULIO 25'!D312+'AGOSTO 25'!D312+'SEPTIEMBRE 25'!D312</f>
        <v>179208.74</v>
      </c>
      <c r="E312" s="35">
        <f>+'JULIO 25'!E312+'AGOSTO 25'!E312+'SEPTIEMBRE 25'!E312</f>
        <v>5920.2</v>
      </c>
      <c r="F312" s="35">
        <f>+'JULIO 25'!F312+'AGOSTO 25'!F312+'SEPTIEMBRE 25'!F312</f>
        <v>31441.530000000002</v>
      </c>
      <c r="G312" s="35">
        <f>+'JULIO 25'!G312+'AGOSTO 25'!G312+'SEPTIEMBRE 25'!G312</f>
        <v>5114.1899999999996</v>
      </c>
      <c r="H312" s="35">
        <f>+'JULIO 25'!H312+'AGOSTO 25'!H312+'SEPTIEMBRE 25'!H312</f>
        <v>3501.16</v>
      </c>
      <c r="I312" s="35">
        <f>+'JULIO 25'!I312+'AGOSTO 25'!I312+'SEPTIEMBRE 25'!I312</f>
        <v>6588.2999999999993</v>
      </c>
      <c r="J312" s="35">
        <f>+'AGOSTO 25'!J312</f>
        <v>5.48</v>
      </c>
      <c r="K312" s="35">
        <f>'JULIO 25'!J312+'AGOSTO 25'!K312+'SEPTIEMBRE 25'!J312</f>
        <v>998.46</v>
      </c>
      <c r="L312" s="35">
        <f>+'JULIO 25'!K312+'AGOSTO 25'!L312+'SEPTIEMBRE 25'!K312</f>
        <v>908.97</v>
      </c>
      <c r="M312" s="35">
        <f>+'JULIO 25'!L312+'AGOSTO 25'!M312+'SEPTIEMBRE 25'!L312</f>
        <v>1516</v>
      </c>
      <c r="N312" s="35">
        <f>+'JULIO 25'!M312+'AGOSTO 25'!N312+'SEPTIEMBRE 25'!M312</f>
        <v>0</v>
      </c>
      <c r="O312" s="36">
        <f t="shared" si="4"/>
        <v>668470.94999999984</v>
      </c>
    </row>
    <row r="313" spans="1:15" ht="15.6" x14ac:dyDescent="0.3">
      <c r="A313" s="37" t="s">
        <v>618</v>
      </c>
      <c r="B313" s="38" t="s">
        <v>619</v>
      </c>
      <c r="C313" s="35">
        <f>+'JULIO 25'!C313+'AGOSTO 25'!C313+'SEPTIEMBRE 25'!C313</f>
        <v>1197961.81</v>
      </c>
      <c r="D313" s="35">
        <f>+'JULIO 25'!D313+'AGOSTO 25'!D313+'SEPTIEMBRE 25'!D313</f>
        <v>447388.92</v>
      </c>
      <c r="E313" s="35">
        <f>+'JULIO 25'!E313+'AGOSTO 25'!E313+'SEPTIEMBRE 25'!E313</f>
        <v>12919.769999999999</v>
      </c>
      <c r="F313" s="35">
        <f>+'JULIO 25'!F313+'AGOSTO 25'!F313+'SEPTIEMBRE 25'!F313</f>
        <v>90743.630000000019</v>
      </c>
      <c r="G313" s="35">
        <f>+'JULIO 25'!G313+'AGOSTO 25'!G313+'SEPTIEMBRE 25'!G313</f>
        <v>30137.07</v>
      </c>
      <c r="H313" s="35">
        <f>+'JULIO 25'!H313+'AGOSTO 25'!H313+'SEPTIEMBRE 25'!H313</f>
        <v>11142.220000000001</v>
      </c>
      <c r="I313" s="35">
        <f>+'JULIO 25'!I313+'AGOSTO 25'!I313+'SEPTIEMBRE 25'!I313</f>
        <v>29808.17</v>
      </c>
      <c r="J313" s="35">
        <f>+'AGOSTO 25'!J313</f>
        <v>24.79</v>
      </c>
      <c r="K313" s="35">
        <f>'JULIO 25'!J313+'AGOSTO 25'!K313+'SEPTIEMBRE 25'!J313</f>
        <v>1629.12</v>
      </c>
      <c r="L313" s="35">
        <f>+'JULIO 25'!K313+'AGOSTO 25'!L313+'SEPTIEMBRE 25'!K313</f>
        <v>3424.6800000000003</v>
      </c>
      <c r="M313" s="35">
        <f>+'JULIO 25'!L313+'AGOSTO 25'!M313+'SEPTIEMBRE 25'!L313</f>
        <v>0</v>
      </c>
      <c r="N313" s="35">
        <f>+'JULIO 25'!M313+'AGOSTO 25'!N313+'SEPTIEMBRE 25'!M313</f>
        <v>0</v>
      </c>
      <c r="O313" s="36">
        <f t="shared" si="4"/>
        <v>1825180.1800000002</v>
      </c>
    </row>
    <row r="314" spans="1:15" ht="15.6" x14ac:dyDescent="0.3">
      <c r="A314" s="37" t="s">
        <v>620</v>
      </c>
      <c r="B314" s="38" t="s">
        <v>621</v>
      </c>
      <c r="C314" s="35">
        <f>+'JULIO 25'!C314+'AGOSTO 25'!C314+'SEPTIEMBRE 25'!C314</f>
        <v>1044585.1000000001</v>
      </c>
      <c r="D314" s="35">
        <f>+'JULIO 25'!D314+'AGOSTO 25'!D314+'SEPTIEMBRE 25'!D314</f>
        <v>456826.65</v>
      </c>
      <c r="E314" s="35">
        <f>+'JULIO 25'!E314+'AGOSTO 25'!E314+'SEPTIEMBRE 25'!E314</f>
        <v>13059.53</v>
      </c>
      <c r="F314" s="35">
        <f>+'JULIO 25'!F314+'AGOSTO 25'!F314+'SEPTIEMBRE 25'!F314</f>
        <v>75808.149999999994</v>
      </c>
      <c r="G314" s="35">
        <f>+'JULIO 25'!G314+'AGOSTO 25'!G314+'SEPTIEMBRE 25'!G314</f>
        <v>33963.300000000003</v>
      </c>
      <c r="H314" s="35">
        <f>+'JULIO 25'!H314+'AGOSTO 25'!H314+'SEPTIEMBRE 25'!H314</f>
        <v>8754.2899999999991</v>
      </c>
      <c r="I314" s="35">
        <f>+'JULIO 25'!I314+'AGOSTO 25'!I314+'SEPTIEMBRE 25'!I314</f>
        <v>25829.09</v>
      </c>
      <c r="J314" s="35">
        <f>+'AGOSTO 25'!J314</f>
        <v>21.48</v>
      </c>
      <c r="K314" s="35">
        <f>'JULIO 25'!J314+'AGOSTO 25'!K314+'SEPTIEMBRE 25'!J314</f>
        <v>2121.9299999999998</v>
      </c>
      <c r="L314" s="35">
        <f>+'JULIO 25'!K314+'AGOSTO 25'!L314+'SEPTIEMBRE 25'!K314</f>
        <v>2401.77</v>
      </c>
      <c r="M314" s="35">
        <f>+'JULIO 25'!L314+'AGOSTO 25'!M314+'SEPTIEMBRE 25'!L314</f>
        <v>63988</v>
      </c>
      <c r="N314" s="35">
        <f>+'JULIO 25'!M314+'AGOSTO 25'!N314+'SEPTIEMBRE 25'!M314</f>
        <v>0</v>
      </c>
      <c r="O314" s="36">
        <f t="shared" si="4"/>
        <v>1727359.29</v>
      </c>
    </row>
    <row r="315" spans="1:15" ht="15.6" x14ac:dyDescent="0.3">
      <c r="A315" s="37" t="s">
        <v>622</v>
      </c>
      <c r="B315" s="38" t="s">
        <v>623</v>
      </c>
      <c r="C315" s="35">
        <f>+'JULIO 25'!C315+'AGOSTO 25'!C315+'SEPTIEMBRE 25'!C315</f>
        <v>1885926.45</v>
      </c>
      <c r="D315" s="35">
        <f>+'JULIO 25'!D315+'AGOSTO 25'!D315+'SEPTIEMBRE 25'!D315</f>
        <v>193455.59999999998</v>
      </c>
      <c r="E315" s="35">
        <f>+'JULIO 25'!E315+'AGOSTO 25'!E315+'SEPTIEMBRE 25'!E315</f>
        <v>22323.35</v>
      </c>
      <c r="F315" s="35">
        <f>+'JULIO 25'!F315+'AGOSTO 25'!F315+'SEPTIEMBRE 25'!F315</f>
        <v>137285.03999999998</v>
      </c>
      <c r="G315" s="35">
        <f>+'JULIO 25'!G315+'AGOSTO 25'!G315+'SEPTIEMBRE 25'!G315</f>
        <v>69270.559999999998</v>
      </c>
      <c r="H315" s="35">
        <f>+'JULIO 25'!H315+'AGOSTO 25'!H315+'SEPTIEMBRE 25'!H315</f>
        <v>16205.039999999999</v>
      </c>
      <c r="I315" s="35">
        <f>+'JULIO 25'!I315+'AGOSTO 25'!I315+'SEPTIEMBRE 25'!I315</f>
        <v>51937.929999999993</v>
      </c>
      <c r="J315" s="35">
        <f>+'AGOSTO 25'!J315</f>
        <v>43.19</v>
      </c>
      <c r="K315" s="35">
        <f>'JULIO 25'!J315+'AGOSTO 25'!K315+'SEPTIEMBRE 25'!J315</f>
        <v>3550.4700000000003</v>
      </c>
      <c r="L315" s="35">
        <f>+'JULIO 25'!K315+'AGOSTO 25'!L315+'SEPTIEMBRE 25'!K315</f>
        <v>4592.68</v>
      </c>
      <c r="M315" s="35">
        <f>+'JULIO 25'!L315+'AGOSTO 25'!M315+'SEPTIEMBRE 25'!L315</f>
        <v>0</v>
      </c>
      <c r="N315" s="35">
        <f>+'JULIO 25'!M315+'AGOSTO 25'!N315+'SEPTIEMBRE 25'!M315</f>
        <v>0</v>
      </c>
      <c r="O315" s="36">
        <f t="shared" si="4"/>
        <v>2384590.3100000005</v>
      </c>
    </row>
    <row r="316" spans="1:15" ht="15.6" x14ac:dyDescent="0.3">
      <c r="A316" s="37" t="s">
        <v>624</v>
      </c>
      <c r="B316" s="38" t="s">
        <v>625</v>
      </c>
      <c r="C316" s="35">
        <f>+'JULIO 25'!C316+'AGOSTO 25'!C316+'SEPTIEMBRE 25'!C316</f>
        <v>1041616.69</v>
      </c>
      <c r="D316" s="35">
        <f>+'JULIO 25'!D316+'AGOSTO 25'!D316+'SEPTIEMBRE 25'!D316</f>
        <v>521124.57</v>
      </c>
      <c r="E316" s="35">
        <f>+'JULIO 25'!E316+'AGOSTO 25'!E316+'SEPTIEMBRE 25'!E316</f>
        <v>11568.05</v>
      </c>
      <c r="F316" s="35">
        <f>+'JULIO 25'!F316+'AGOSTO 25'!F316+'SEPTIEMBRE 25'!F316</f>
        <v>75368.479999999996</v>
      </c>
      <c r="G316" s="35">
        <f>+'JULIO 25'!G316+'AGOSTO 25'!G316+'SEPTIEMBRE 25'!G316</f>
        <v>23565.439999999999</v>
      </c>
      <c r="H316" s="35">
        <f>+'JULIO 25'!H316+'AGOSTO 25'!H316+'SEPTIEMBRE 25'!H316</f>
        <v>9047.07</v>
      </c>
      <c r="I316" s="35">
        <f>+'JULIO 25'!I316+'AGOSTO 25'!I316+'SEPTIEMBRE 25'!I316</f>
        <v>22765.949999999997</v>
      </c>
      <c r="J316" s="35">
        <f>+'AGOSTO 25'!J316</f>
        <v>18.93</v>
      </c>
      <c r="K316" s="35">
        <f>'JULIO 25'!J316+'AGOSTO 25'!K316+'SEPTIEMBRE 25'!J316</f>
        <v>1647.3899999999999</v>
      </c>
      <c r="L316" s="35">
        <f>+'JULIO 25'!K316+'AGOSTO 25'!L316+'SEPTIEMBRE 25'!K316</f>
        <v>2617.0500000000002</v>
      </c>
      <c r="M316" s="35">
        <f>+'JULIO 25'!L316+'AGOSTO 25'!M316+'SEPTIEMBRE 25'!L316</f>
        <v>86508</v>
      </c>
      <c r="N316" s="35">
        <f>+'JULIO 25'!M316+'AGOSTO 25'!N316+'SEPTIEMBRE 25'!M316</f>
        <v>0</v>
      </c>
      <c r="O316" s="36">
        <f t="shared" si="4"/>
        <v>1795847.6199999999</v>
      </c>
    </row>
    <row r="317" spans="1:15" ht="15.6" x14ac:dyDescent="0.3">
      <c r="A317" s="37" t="s">
        <v>626</v>
      </c>
      <c r="B317" s="38" t="s">
        <v>627</v>
      </c>
      <c r="C317" s="35">
        <f>+'JULIO 25'!C317+'AGOSTO 25'!C317+'SEPTIEMBRE 25'!C317</f>
        <v>2250893.71</v>
      </c>
      <c r="D317" s="35">
        <f>+'JULIO 25'!D317+'AGOSTO 25'!D317+'SEPTIEMBRE 25'!D317</f>
        <v>669985.69999999995</v>
      </c>
      <c r="E317" s="35">
        <f>+'JULIO 25'!E317+'AGOSTO 25'!E317+'SEPTIEMBRE 25'!E317</f>
        <v>27562.86</v>
      </c>
      <c r="F317" s="35">
        <f>+'JULIO 25'!F317+'AGOSTO 25'!F317+'SEPTIEMBRE 25'!F317</f>
        <v>160388.4</v>
      </c>
      <c r="G317" s="35">
        <f>+'JULIO 25'!G317+'AGOSTO 25'!G317+'SEPTIEMBRE 25'!G317</f>
        <v>76267.05</v>
      </c>
      <c r="H317" s="35">
        <f>+'JULIO 25'!H317+'AGOSTO 25'!H317+'SEPTIEMBRE 25'!H317</f>
        <v>18578.8</v>
      </c>
      <c r="I317" s="35">
        <f>+'JULIO 25'!I317+'AGOSTO 25'!I317+'SEPTIEMBRE 25'!I317</f>
        <v>56003.08</v>
      </c>
      <c r="J317" s="35">
        <f>+'AGOSTO 25'!J317</f>
        <v>46.57</v>
      </c>
      <c r="K317" s="35">
        <f>'JULIO 25'!J317+'AGOSTO 25'!K317+'SEPTIEMBRE 25'!J317</f>
        <v>4706.13</v>
      </c>
      <c r="L317" s="35">
        <f>+'JULIO 25'!K317+'AGOSTO 25'!L317+'SEPTIEMBRE 25'!K317</f>
        <v>5033.26</v>
      </c>
      <c r="M317" s="35">
        <f>+'JULIO 25'!L317+'AGOSTO 25'!M317+'SEPTIEMBRE 25'!L317</f>
        <v>0</v>
      </c>
      <c r="N317" s="35">
        <f>+'JULIO 25'!M317+'AGOSTO 25'!N317+'SEPTIEMBRE 25'!M317</f>
        <v>0</v>
      </c>
      <c r="O317" s="36">
        <f t="shared" si="4"/>
        <v>3269465.5599999991</v>
      </c>
    </row>
    <row r="318" spans="1:15" ht="15.6" x14ac:dyDescent="0.3">
      <c r="A318" s="37" t="s">
        <v>628</v>
      </c>
      <c r="B318" s="38" t="s">
        <v>629</v>
      </c>
      <c r="C318" s="35">
        <f>+'JULIO 25'!C318+'AGOSTO 25'!C318+'SEPTIEMBRE 25'!C318</f>
        <v>2435831.96</v>
      </c>
      <c r="D318" s="35">
        <f>+'JULIO 25'!D318+'AGOSTO 25'!D318+'SEPTIEMBRE 25'!D318</f>
        <v>1037931.19</v>
      </c>
      <c r="E318" s="35">
        <f>+'JULIO 25'!E318+'AGOSTO 25'!E318+'SEPTIEMBRE 25'!E318</f>
        <v>24650.76</v>
      </c>
      <c r="F318" s="35">
        <f>+'JULIO 25'!F318+'AGOSTO 25'!F318+'SEPTIEMBRE 25'!F318</f>
        <v>198835.97999999998</v>
      </c>
      <c r="G318" s="35">
        <f>+'JULIO 25'!G318+'AGOSTO 25'!G318+'SEPTIEMBRE 25'!G318</f>
        <v>105802.51</v>
      </c>
      <c r="H318" s="35">
        <f>+'JULIO 25'!H318+'AGOSTO 25'!H318+'SEPTIEMBRE 25'!H318</f>
        <v>25344.620000000003</v>
      </c>
      <c r="I318" s="35">
        <f>+'JULIO 25'!I318+'AGOSTO 25'!I318+'SEPTIEMBRE 25'!I318</f>
        <v>85460.86</v>
      </c>
      <c r="J318" s="35">
        <f>+'AGOSTO 25'!J318</f>
        <v>71.06</v>
      </c>
      <c r="K318" s="35">
        <f>'JULIO 25'!J318+'AGOSTO 25'!K318+'SEPTIEMBRE 25'!J318</f>
        <v>2395.9499999999998</v>
      </c>
      <c r="L318" s="35">
        <f>+'JULIO 25'!K318+'AGOSTO 25'!L318+'SEPTIEMBRE 25'!K318</f>
        <v>8479.3700000000008</v>
      </c>
      <c r="M318" s="35">
        <f>+'JULIO 25'!L318+'AGOSTO 25'!M318+'SEPTIEMBRE 25'!L318</f>
        <v>0</v>
      </c>
      <c r="N318" s="35">
        <f>+'JULIO 25'!M318+'AGOSTO 25'!N318+'SEPTIEMBRE 25'!M318</f>
        <v>0</v>
      </c>
      <c r="O318" s="36">
        <f t="shared" si="4"/>
        <v>3924804.26</v>
      </c>
    </row>
    <row r="319" spans="1:15" ht="15.6" x14ac:dyDescent="0.3">
      <c r="A319" s="37" t="s">
        <v>630</v>
      </c>
      <c r="B319" s="38" t="s">
        <v>631</v>
      </c>
      <c r="C319" s="35">
        <f>+'JULIO 25'!C319+'AGOSTO 25'!C319+'SEPTIEMBRE 25'!C319</f>
        <v>498994.14</v>
      </c>
      <c r="D319" s="35">
        <f>+'JULIO 25'!D319+'AGOSTO 25'!D319+'SEPTIEMBRE 25'!D319</f>
        <v>193055.86000000002</v>
      </c>
      <c r="E319" s="35">
        <f>+'JULIO 25'!E319+'AGOSTO 25'!E319+'SEPTIEMBRE 25'!E319</f>
        <v>6720.26</v>
      </c>
      <c r="F319" s="35">
        <f>+'JULIO 25'!F319+'AGOSTO 25'!F319+'SEPTIEMBRE 25'!F319</f>
        <v>36009.700000000004</v>
      </c>
      <c r="G319" s="35">
        <f>+'JULIO 25'!G319+'AGOSTO 25'!G319+'SEPTIEMBRE 25'!G319</f>
        <v>3532.75</v>
      </c>
      <c r="H319" s="35">
        <f>+'JULIO 25'!H319+'AGOSTO 25'!H319+'SEPTIEMBRE 25'!H319</f>
        <v>4023.01</v>
      </c>
      <c r="I319" s="35">
        <f>+'JULIO 25'!I319+'AGOSTO 25'!I319+'SEPTIEMBRE 25'!I319</f>
        <v>6538.7</v>
      </c>
      <c r="J319" s="35">
        <f>+'AGOSTO 25'!J319</f>
        <v>5.44</v>
      </c>
      <c r="K319" s="35">
        <f>'JULIO 25'!J319+'AGOSTO 25'!K319+'SEPTIEMBRE 25'!J319</f>
        <v>1123.98</v>
      </c>
      <c r="L319" s="35">
        <f>+'JULIO 25'!K319+'AGOSTO 25'!L319+'SEPTIEMBRE 25'!K319</f>
        <v>1045.3</v>
      </c>
      <c r="M319" s="35">
        <f>+'JULIO 25'!L319+'AGOSTO 25'!M319+'SEPTIEMBRE 25'!L319</f>
        <v>6221</v>
      </c>
      <c r="N319" s="35">
        <f>+'JULIO 25'!M319+'AGOSTO 25'!N319+'SEPTIEMBRE 25'!M319</f>
        <v>0</v>
      </c>
      <c r="O319" s="36">
        <f t="shared" si="4"/>
        <v>757270.1399999999</v>
      </c>
    </row>
    <row r="320" spans="1:15" ht="15.6" x14ac:dyDescent="0.3">
      <c r="A320" s="37" t="s">
        <v>632</v>
      </c>
      <c r="B320" s="38" t="s">
        <v>633</v>
      </c>
      <c r="C320" s="35">
        <f>+'JULIO 25'!C320+'AGOSTO 25'!C320+'SEPTIEMBRE 25'!C320</f>
        <v>2435398.9699999997</v>
      </c>
      <c r="D320" s="35">
        <f>+'JULIO 25'!D320+'AGOSTO 25'!D320+'SEPTIEMBRE 25'!D320</f>
        <v>553771.34</v>
      </c>
      <c r="E320" s="35">
        <f>+'JULIO 25'!E320+'AGOSTO 25'!E320+'SEPTIEMBRE 25'!E320</f>
        <v>28055.120000000003</v>
      </c>
      <c r="F320" s="35">
        <f>+'JULIO 25'!F320+'AGOSTO 25'!F320+'SEPTIEMBRE 25'!F320</f>
        <v>181721.68</v>
      </c>
      <c r="G320" s="35">
        <f>+'JULIO 25'!G320+'AGOSTO 25'!G320+'SEPTIEMBRE 25'!G320</f>
        <v>82982.76999999999</v>
      </c>
      <c r="H320" s="35">
        <f>+'JULIO 25'!H320+'AGOSTO 25'!H320+'SEPTIEMBRE 25'!H320</f>
        <v>21814.35</v>
      </c>
      <c r="I320" s="35">
        <f>+'JULIO 25'!I320+'AGOSTO 25'!I320+'SEPTIEMBRE 25'!I320</f>
        <v>65600.06</v>
      </c>
      <c r="J320" s="35">
        <f>+'AGOSTO 25'!J320</f>
        <v>54.55</v>
      </c>
      <c r="K320" s="35">
        <f>'JULIO 25'!J320+'AGOSTO 25'!K320+'SEPTIEMBRE 25'!J320</f>
        <v>4150.59</v>
      </c>
      <c r="L320" s="35">
        <f>+'JULIO 25'!K320+'AGOSTO 25'!L320+'SEPTIEMBRE 25'!K320</f>
        <v>6440.33</v>
      </c>
      <c r="M320" s="35">
        <f>+'JULIO 25'!L320+'AGOSTO 25'!M320+'SEPTIEMBRE 25'!L320</f>
        <v>208860</v>
      </c>
      <c r="N320" s="35">
        <f>+'JULIO 25'!M320+'AGOSTO 25'!N320+'SEPTIEMBRE 25'!M320</f>
        <v>0</v>
      </c>
      <c r="O320" s="36">
        <f t="shared" si="4"/>
        <v>3588849.76</v>
      </c>
    </row>
    <row r="321" spans="1:15" ht="15.6" x14ac:dyDescent="0.3">
      <c r="A321" s="37" t="s">
        <v>634</v>
      </c>
      <c r="B321" s="38" t="s">
        <v>635</v>
      </c>
      <c r="C321" s="35">
        <f>+'JULIO 25'!C321+'AGOSTO 25'!C321+'SEPTIEMBRE 25'!C321</f>
        <v>384108.6</v>
      </c>
      <c r="D321" s="35">
        <f>+'JULIO 25'!D321+'AGOSTO 25'!D321+'SEPTIEMBRE 25'!D321</f>
        <v>158102.40000000002</v>
      </c>
      <c r="E321" s="35">
        <f>+'JULIO 25'!E321+'AGOSTO 25'!E321+'SEPTIEMBRE 25'!E321</f>
        <v>6054.2099999999991</v>
      </c>
      <c r="F321" s="35">
        <f>+'JULIO 25'!F321+'AGOSTO 25'!F321+'SEPTIEMBRE 25'!F321</f>
        <v>24444</v>
      </c>
      <c r="G321" s="35">
        <f>+'JULIO 25'!G321+'AGOSTO 25'!G321+'SEPTIEMBRE 25'!G321</f>
        <v>5244.2</v>
      </c>
      <c r="H321" s="35">
        <f>+'JULIO 25'!H321+'AGOSTO 25'!H321+'SEPTIEMBRE 25'!H321</f>
        <v>2361.84</v>
      </c>
      <c r="I321" s="35">
        <f>+'JULIO 25'!I321+'AGOSTO 25'!I321+'SEPTIEMBRE 25'!I321</f>
        <v>4041.16</v>
      </c>
      <c r="J321" s="35">
        <f>+'AGOSTO 25'!J321</f>
        <v>3.36</v>
      </c>
      <c r="K321" s="35">
        <f>'JULIO 25'!J321+'AGOSTO 25'!K321+'SEPTIEMBRE 25'!J321</f>
        <v>1255.23</v>
      </c>
      <c r="L321" s="35">
        <f>+'JULIO 25'!K321+'AGOSTO 25'!L321+'SEPTIEMBRE 25'!K321</f>
        <v>374.61</v>
      </c>
      <c r="M321" s="35">
        <f>+'JULIO 25'!L321+'AGOSTO 25'!M321+'SEPTIEMBRE 25'!L321</f>
        <v>12026</v>
      </c>
      <c r="N321" s="35">
        <f>+'JULIO 25'!M321+'AGOSTO 25'!N321+'SEPTIEMBRE 25'!M321</f>
        <v>0</v>
      </c>
      <c r="O321" s="36">
        <f t="shared" si="4"/>
        <v>598015.60999999987</v>
      </c>
    </row>
    <row r="322" spans="1:15" ht="15.6" x14ac:dyDescent="0.3">
      <c r="A322" s="37" t="s">
        <v>636</v>
      </c>
      <c r="B322" s="38" t="s">
        <v>637</v>
      </c>
      <c r="C322" s="35">
        <f>+'JULIO 25'!C322+'AGOSTO 25'!C322+'SEPTIEMBRE 25'!C322</f>
        <v>579694.29</v>
      </c>
      <c r="D322" s="35">
        <f>+'JULIO 25'!D322+'AGOSTO 25'!D322+'SEPTIEMBRE 25'!D322</f>
        <v>191889.66</v>
      </c>
      <c r="E322" s="35">
        <f>+'JULIO 25'!E322+'AGOSTO 25'!E322+'SEPTIEMBRE 25'!E322</f>
        <v>7111.9299999999994</v>
      </c>
      <c r="F322" s="35">
        <f>+'JULIO 25'!F322+'AGOSTO 25'!F322+'SEPTIEMBRE 25'!F322</f>
        <v>38709.509999999995</v>
      </c>
      <c r="G322" s="35">
        <f>+'JULIO 25'!G322+'AGOSTO 25'!G322+'SEPTIEMBRE 25'!G322</f>
        <v>12358.81</v>
      </c>
      <c r="H322" s="35">
        <f>+'JULIO 25'!H322+'AGOSTO 25'!H322+'SEPTIEMBRE 25'!H322</f>
        <v>4396.68</v>
      </c>
      <c r="I322" s="35">
        <f>+'JULIO 25'!I322+'AGOSTO 25'!I322+'SEPTIEMBRE 25'!I322</f>
        <v>10589.9</v>
      </c>
      <c r="J322" s="35">
        <f>+'AGOSTO 25'!J322</f>
        <v>8.81</v>
      </c>
      <c r="K322" s="35">
        <f>'JULIO 25'!J322+'AGOSTO 25'!K322+'SEPTIEMBRE 25'!J322</f>
        <v>1445.97</v>
      </c>
      <c r="L322" s="35">
        <f>+'JULIO 25'!K322+'AGOSTO 25'!L322+'SEPTIEMBRE 25'!K322</f>
        <v>1081.06</v>
      </c>
      <c r="M322" s="35">
        <f>+'JULIO 25'!L322+'AGOSTO 25'!M322+'SEPTIEMBRE 25'!L322</f>
        <v>0</v>
      </c>
      <c r="N322" s="35">
        <f>+'JULIO 25'!M322+'AGOSTO 25'!N322+'SEPTIEMBRE 25'!M322</f>
        <v>0</v>
      </c>
      <c r="O322" s="36">
        <f t="shared" si="4"/>
        <v>847286.62000000034</v>
      </c>
    </row>
    <row r="323" spans="1:15" ht="15.6" x14ac:dyDescent="0.3">
      <c r="A323" s="37" t="s">
        <v>638</v>
      </c>
      <c r="B323" s="38" t="s">
        <v>639</v>
      </c>
      <c r="C323" s="35">
        <f>+'JULIO 25'!C323+'AGOSTO 25'!C323+'SEPTIEMBRE 25'!C323</f>
        <v>593720.35</v>
      </c>
      <c r="D323" s="35">
        <f>+'JULIO 25'!D323+'AGOSTO 25'!D323+'SEPTIEMBRE 25'!D323</f>
        <v>287911.06</v>
      </c>
      <c r="E323" s="35">
        <f>+'JULIO 25'!E323+'AGOSTO 25'!E323+'SEPTIEMBRE 25'!E323</f>
        <v>8068.4</v>
      </c>
      <c r="F323" s="35">
        <f>+'JULIO 25'!F323+'AGOSTO 25'!F323+'SEPTIEMBRE 25'!F323</f>
        <v>40262.89</v>
      </c>
      <c r="G323" s="35">
        <f>+'JULIO 25'!G323+'AGOSTO 25'!G323+'SEPTIEMBRE 25'!G323</f>
        <v>13954.39</v>
      </c>
      <c r="H323" s="35">
        <f>+'JULIO 25'!H323+'AGOSTO 25'!H323+'SEPTIEMBRE 25'!H323</f>
        <v>4368.59</v>
      </c>
      <c r="I323" s="35">
        <f>+'JULIO 25'!I323+'AGOSTO 25'!I323+'SEPTIEMBRE 25'!I323</f>
        <v>10696.61</v>
      </c>
      <c r="J323" s="35">
        <f>+'AGOSTO 25'!J323</f>
        <v>8.89</v>
      </c>
      <c r="K323" s="35">
        <f>'JULIO 25'!J323+'AGOSTO 25'!K323+'SEPTIEMBRE 25'!J323</f>
        <v>1500.33</v>
      </c>
      <c r="L323" s="35">
        <f>+'JULIO 25'!K323+'AGOSTO 25'!L323+'SEPTIEMBRE 25'!K323</f>
        <v>1012.49</v>
      </c>
      <c r="M323" s="35">
        <f>+'JULIO 25'!L323+'AGOSTO 25'!M323+'SEPTIEMBRE 25'!L323</f>
        <v>0</v>
      </c>
      <c r="N323" s="35">
        <f>+'JULIO 25'!M323+'AGOSTO 25'!N323+'SEPTIEMBRE 25'!M323</f>
        <v>0</v>
      </c>
      <c r="O323" s="36">
        <f t="shared" si="4"/>
        <v>961503.99999999988</v>
      </c>
    </row>
    <row r="324" spans="1:15" ht="15.6" x14ac:dyDescent="0.3">
      <c r="A324" s="37" t="s">
        <v>640</v>
      </c>
      <c r="B324" s="38" t="s">
        <v>641</v>
      </c>
      <c r="C324" s="35">
        <f>+'JULIO 25'!C324+'AGOSTO 25'!C324+'SEPTIEMBRE 25'!C324</f>
        <v>451353.94999999995</v>
      </c>
      <c r="D324" s="35">
        <f>+'JULIO 25'!D324+'AGOSTO 25'!D324+'SEPTIEMBRE 25'!D324</f>
        <v>204757.22000000003</v>
      </c>
      <c r="E324" s="35">
        <f>+'JULIO 25'!E324+'AGOSTO 25'!E324+'SEPTIEMBRE 25'!E324</f>
        <v>6807.93</v>
      </c>
      <c r="F324" s="35">
        <f>+'JULIO 25'!F324+'AGOSTO 25'!F324+'SEPTIEMBRE 25'!F324</f>
        <v>30325.39</v>
      </c>
      <c r="G324" s="35">
        <f>+'JULIO 25'!G324+'AGOSTO 25'!G324+'SEPTIEMBRE 25'!G324</f>
        <v>5213.04</v>
      </c>
      <c r="H324" s="35">
        <f>+'JULIO 25'!H324+'AGOSTO 25'!H324+'SEPTIEMBRE 25'!H324</f>
        <v>3153.2599999999998</v>
      </c>
      <c r="I324" s="35">
        <f>+'JULIO 25'!I324+'AGOSTO 25'!I324+'SEPTIEMBRE 25'!I324</f>
        <v>5401.67</v>
      </c>
      <c r="J324" s="35">
        <f>+'AGOSTO 25'!J324</f>
        <v>4.49</v>
      </c>
      <c r="K324" s="35">
        <f>'JULIO 25'!J324+'AGOSTO 25'!K324+'SEPTIEMBRE 25'!J324</f>
        <v>1579.53</v>
      </c>
      <c r="L324" s="35">
        <f>+'JULIO 25'!K324+'AGOSTO 25'!L324+'SEPTIEMBRE 25'!K324</f>
        <v>650.29</v>
      </c>
      <c r="M324" s="35">
        <f>+'JULIO 25'!L324+'AGOSTO 25'!M324+'SEPTIEMBRE 25'!L324</f>
        <v>25576</v>
      </c>
      <c r="N324" s="35">
        <f>+'JULIO 25'!M324+'AGOSTO 25'!N324+'SEPTIEMBRE 25'!M324</f>
        <v>0</v>
      </c>
      <c r="O324" s="36">
        <f t="shared" si="4"/>
        <v>734822.77000000014</v>
      </c>
    </row>
    <row r="325" spans="1:15" ht="15.6" x14ac:dyDescent="0.3">
      <c r="A325" s="37" t="s">
        <v>642</v>
      </c>
      <c r="B325" s="38" t="s">
        <v>643</v>
      </c>
      <c r="C325" s="35">
        <f>+'JULIO 25'!C325+'AGOSTO 25'!C325+'SEPTIEMBRE 25'!C325</f>
        <v>459921.47</v>
      </c>
      <c r="D325" s="35">
        <f>+'JULIO 25'!D325+'AGOSTO 25'!D325+'SEPTIEMBRE 25'!D325</f>
        <v>182683.26</v>
      </c>
      <c r="E325" s="35">
        <f>+'JULIO 25'!E325+'AGOSTO 25'!E325+'SEPTIEMBRE 25'!E325</f>
        <v>6487.8899999999994</v>
      </c>
      <c r="F325" s="35">
        <f>+'JULIO 25'!F325+'AGOSTO 25'!F325+'SEPTIEMBRE 25'!F325</f>
        <v>29381.5</v>
      </c>
      <c r="G325" s="35">
        <f>+'JULIO 25'!G325+'AGOSTO 25'!G325+'SEPTIEMBRE 25'!G325</f>
        <v>8964.56</v>
      </c>
      <c r="H325" s="35">
        <f>+'JULIO 25'!H325+'AGOSTO 25'!H325+'SEPTIEMBRE 25'!H325</f>
        <v>3049.72</v>
      </c>
      <c r="I325" s="35">
        <f>+'JULIO 25'!I325+'AGOSTO 25'!I325+'SEPTIEMBRE 25'!I325</f>
        <v>6706.3099999999995</v>
      </c>
      <c r="J325" s="35">
        <f>+'AGOSTO 25'!J325</f>
        <v>5.58</v>
      </c>
      <c r="K325" s="35">
        <f>'JULIO 25'!J325+'AGOSTO 25'!K325+'SEPTIEMBRE 25'!J325</f>
        <v>1353.09</v>
      </c>
      <c r="L325" s="35">
        <f>+'JULIO 25'!K325+'AGOSTO 25'!L325+'SEPTIEMBRE 25'!K325</f>
        <v>593.01</v>
      </c>
      <c r="M325" s="35">
        <f>+'JULIO 25'!L325+'AGOSTO 25'!M325+'SEPTIEMBRE 25'!L325</f>
        <v>0</v>
      </c>
      <c r="N325" s="35">
        <f>+'JULIO 25'!M325+'AGOSTO 25'!N325+'SEPTIEMBRE 25'!M325</f>
        <v>0</v>
      </c>
      <c r="O325" s="36">
        <f t="shared" si="4"/>
        <v>699146.39</v>
      </c>
    </row>
    <row r="326" spans="1:15" ht="15.6" x14ac:dyDescent="0.3">
      <c r="A326" s="37" t="s">
        <v>644</v>
      </c>
      <c r="B326" s="38" t="s">
        <v>645</v>
      </c>
      <c r="C326" s="35">
        <f>+'JULIO 25'!C326+'AGOSTO 25'!C326+'SEPTIEMBRE 25'!C326</f>
        <v>26293296.449999999</v>
      </c>
      <c r="D326" s="35">
        <f>+'JULIO 25'!D326+'AGOSTO 25'!D326+'SEPTIEMBRE 25'!D326</f>
        <v>4658305.2299999995</v>
      </c>
      <c r="E326" s="35">
        <f>+'JULIO 25'!E326+'AGOSTO 25'!E326+'SEPTIEMBRE 25'!E326</f>
        <v>252983.6</v>
      </c>
      <c r="F326" s="35">
        <f>+'JULIO 25'!F326+'AGOSTO 25'!F326+'SEPTIEMBRE 25'!F326</f>
        <v>2175092.54</v>
      </c>
      <c r="G326" s="35">
        <f>+'JULIO 25'!G326+'AGOSTO 25'!G326+'SEPTIEMBRE 25'!G326</f>
        <v>348685.3</v>
      </c>
      <c r="H326" s="35">
        <f>+'JULIO 25'!H326+'AGOSTO 25'!H326+'SEPTIEMBRE 25'!H326</f>
        <v>283706.87</v>
      </c>
      <c r="I326" s="35">
        <f>+'JULIO 25'!I326+'AGOSTO 25'!I326+'SEPTIEMBRE 25'!I326</f>
        <v>621575.30000000005</v>
      </c>
      <c r="J326" s="35">
        <f>+'AGOSTO 25'!J326</f>
        <v>516.86</v>
      </c>
      <c r="K326" s="35">
        <f>'JULIO 25'!J326+'AGOSTO 25'!K326+'SEPTIEMBRE 25'!J326</f>
        <v>23664.66</v>
      </c>
      <c r="L326" s="35">
        <f>+'JULIO 25'!K326+'AGOSTO 25'!L326+'SEPTIEMBRE 25'!K326</f>
        <v>96935.3</v>
      </c>
      <c r="M326" s="35">
        <f>+'JULIO 25'!L326+'AGOSTO 25'!M326+'SEPTIEMBRE 25'!L326</f>
        <v>0</v>
      </c>
      <c r="N326" s="35">
        <f>+'JULIO 25'!M326+'AGOSTO 25'!N326+'SEPTIEMBRE 25'!M326</f>
        <v>0</v>
      </c>
      <c r="O326" s="36">
        <f t="shared" si="4"/>
        <v>34754762.109999985</v>
      </c>
    </row>
    <row r="327" spans="1:15" ht="15.6" x14ac:dyDescent="0.3">
      <c r="A327" s="37" t="s">
        <v>646</v>
      </c>
      <c r="B327" s="38" t="s">
        <v>647</v>
      </c>
      <c r="C327" s="35">
        <f>+'JULIO 25'!C327+'AGOSTO 25'!C327+'SEPTIEMBRE 25'!C327</f>
        <v>284666.71999999997</v>
      </c>
      <c r="D327" s="35">
        <f>+'JULIO 25'!D327+'AGOSTO 25'!D327+'SEPTIEMBRE 25'!D327</f>
        <v>74391</v>
      </c>
      <c r="E327" s="35">
        <f>+'JULIO 25'!E327+'AGOSTO 25'!E327+'SEPTIEMBRE 25'!E327</f>
        <v>3957.6099999999997</v>
      </c>
      <c r="F327" s="35">
        <f>+'JULIO 25'!F327+'AGOSTO 25'!F327+'SEPTIEMBRE 25'!F327</f>
        <v>19158.940000000002</v>
      </c>
      <c r="G327" s="35">
        <f>+'JULIO 25'!G327+'AGOSTO 25'!G327+'SEPTIEMBRE 25'!G327</f>
        <v>6964.91</v>
      </c>
      <c r="H327" s="35">
        <f>+'JULIO 25'!H327+'AGOSTO 25'!H327+'SEPTIEMBRE 25'!H327</f>
        <v>2051.4299999999998</v>
      </c>
      <c r="I327" s="35">
        <f>+'JULIO 25'!I327+'AGOSTO 25'!I327+'SEPTIEMBRE 25'!I327</f>
        <v>5186.04</v>
      </c>
      <c r="J327" s="35">
        <f>+'AGOSTO 25'!J327</f>
        <v>4.3099999999999996</v>
      </c>
      <c r="K327" s="35">
        <f>'JULIO 25'!J327+'AGOSTO 25'!K327+'SEPTIEMBRE 25'!J327</f>
        <v>759</v>
      </c>
      <c r="L327" s="35">
        <f>+'JULIO 25'!K327+'AGOSTO 25'!L327+'SEPTIEMBRE 25'!K327</f>
        <v>458.61</v>
      </c>
      <c r="M327" s="35">
        <f>+'JULIO 25'!L327+'AGOSTO 25'!M327+'SEPTIEMBRE 25'!L327</f>
        <v>0</v>
      </c>
      <c r="N327" s="35">
        <f>+'JULIO 25'!M327+'AGOSTO 25'!N327+'SEPTIEMBRE 25'!M327</f>
        <v>0</v>
      </c>
      <c r="O327" s="36">
        <f t="shared" si="4"/>
        <v>397598.56999999989</v>
      </c>
    </row>
    <row r="328" spans="1:15" ht="15.6" x14ac:dyDescent="0.3">
      <c r="A328" s="37" t="s">
        <v>648</v>
      </c>
      <c r="B328" s="38" t="s">
        <v>649</v>
      </c>
      <c r="C328" s="35">
        <f>+'JULIO 25'!C328+'AGOSTO 25'!C328+'SEPTIEMBRE 25'!C328</f>
        <v>252931.6</v>
      </c>
      <c r="D328" s="35">
        <f>+'JULIO 25'!D328+'AGOSTO 25'!D328+'SEPTIEMBRE 25'!D328</f>
        <v>80634</v>
      </c>
      <c r="E328" s="35">
        <f>+'JULIO 25'!E328+'AGOSTO 25'!E328+'SEPTIEMBRE 25'!E328</f>
        <v>3751.37</v>
      </c>
      <c r="F328" s="35">
        <f>+'JULIO 25'!F328+'AGOSTO 25'!F328+'SEPTIEMBRE 25'!F328</f>
        <v>16635.04</v>
      </c>
      <c r="G328" s="35">
        <f>+'JULIO 25'!G328+'AGOSTO 25'!G328+'SEPTIEMBRE 25'!G328</f>
        <v>4998.3</v>
      </c>
      <c r="H328" s="35">
        <f>+'JULIO 25'!H328+'AGOSTO 25'!H328+'SEPTIEMBRE 25'!H328</f>
        <v>1700.1</v>
      </c>
      <c r="I328" s="35">
        <f>+'JULIO 25'!I328+'AGOSTO 25'!I328+'SEPTIEMBRE 25'!I328</f>
        <v>3766.6400000000003</v>
      </c>
      <c r="J328" s="35">
        <f>+'AGOSTO 25'!J328</f>
        <v>3.13</v>
      </c>
      <c r="K328" s="35">
        <f>'JULIO 25'!J328+'AGOSTO 25'!K328+'SEPTIEMBRE 25'!J328</f>
        <v>741.18000000000006</v>
      </c>
      <c r="L328" s="35">
        <f>+'JULIO 25'!K328+'AGOSTO 25'!L328+'SEPTIEMBRE 25'!K328</f>
        <v>333.07000000000005</v>
      </c>
      <c r="M328" s="35">
        <f>+'JULIO 25'!L328+'AGOSTO 25'!M328+'SEPTIEMBRE 25'!L328</f>
        <v>0</v>
      </c>
      <c r="N328" s="35">
        <f>+'JULIO 25'!M328+'AGOSTO 25'!N328+'SEPTIEMBRE 25'!M328</f>
        <v>0</v>
      </c>
      <c r="O328" s="36">
        <f t="shared" si="4"/>
        <v>365494.42999999993</v>
      </c>
    </row>
    <row r="329" spans="1:15" ht="15.6" x14ac:dyDescent="0.3">
      <c r="A329" s="37" t="s">
        <v>650</v>
      </c>
      <c r="B329" s="38" t="s">
        <v>651</v>
      </c>
      <c r="C329" s="35">
        <f>+'JULIO 25'!C329+'AGOSTO 25'!C329+'SEPTIEMBRE 25'!C329</f>
        <v>602562.58000000007</v>
      </c>
      <c r="D329" s="35">
        <f>+'JULIO 25'!D329+'AGOSTO 25'!D329+'SEPTIEMBRE 25'!D329</f>
        <v>173242.93</v>
      </c>
      <c r="E329" s="35">
        <f>+'JULIO 25'!E329+'AGOSTO 25'!E329+'SEPTIEMBRE 25'!E329</f>
        <v>7310.87</v>
      </c>
      <c r="F329" s="35">
        <f>+'JULIO 25'!F329+'AGOSTO 25'!F329+'SEPTIEMBRE 25'!F329</f>
        <v>46951.619999999995</v>
      </c>
      <c r="G329" s="35">
        <f>+'JULIO 25'!G329+'AGOSTO 25'!G329+'SEPTIEMBRE 25'!G329</f>
        <v>5335.03</v>
      </c>
      <c r="H329" s="35">
        <f>+'JULIO 25'!H329+'AGOSTO 25'!H329+'SEPTIEMBRE 25'!H329</f>
        <v>5612.3799999999992</v>
      </c>
      <c r="I329" s="35">
        <f>+'JULIO 25'!I329+'AGOSTO 25'!I329+'SEPTIEMBRE 25'!I329</f>
        <v>10524.73</v>
      </c>
      <c r="J329" s="35">
        <f>+'AGOSTO 25'!J329</f>
        <v>8.75</v>
      </c>
      <c r="K329" s="35">
        <f>'JULIO 25'!J329+'AGOSTO 25'!K329+'SEPTIEMBRE 25'!J329</f>
        <v>1019.5500000000001</v>
      </c>
      <c r="L329" s="35">
        <f>+'JULIO 25'!K329+'AGOSTO 25'!L329+'SEPTIEMBRE 25'!K329</f>
        <v>1699.15</v>
      </c>
      <c r="M329" s="35">
        <f>+'JULIO 25'!L329+'AGOSTO 25'!M329+'SEPTIEMBRE 25'!L329</f>
        <v>0</v>
      </c>
      <c r="N329" s="35">
        <f>+'JULIO 25'!M329+'AGOSTO 25'!N329+'SEPTIEMBRE 25'!M329</f>
        <v>0</v>
      </c>
      <c r="O329" s="36">
        <f t="shared" ref="O329:O392" si="5">SUM(C329:N329)</f>
        <v>854267.59000000008</v>
      </c>
    </row>
    <row r="330" spans="1:15" ht="15.6" x14ac:dyDescent="0.3">
      <c r="A330" s="37" t="s">
        <v>652</v>
      </c>
      <c r="B330" s="38" t="s">
        <v>653</v>
      </c>
      <c r="C330" s="35">
        <f>+'JULIO 25'!C330+'AGOSTO 25'!C330+'SEPTIEMBRE 25'!C330</f>
        <v>393350.69999999995</v>
      </c>
      <c r="D330" s="35">
        <f>+'JULIO 25'!D330+'AGOSTO 25'!D330+'SEPTIEMBRE 25'!D330</f>
        <v>168258</v>
      </c>
      <c r="E330" s="35">
        <f>+'JULIO 25'!E330+'AGOSTO 25'!E330+'SEPTIEMBRE 25'!E330</f>
        <v>6210.9500000000007</v>
      </c>
      <c r="F330" s="35">
        <f>+'JULIO 25'!F330+'AGOSTO 25'!F330+'SEPTIEMBRE 25'!F330</f>
        <v>24908.32</v>
      </c>
      <c r="G330" s="35">
        <f>+'JULIO 25'!G330+'AGOSTO 25'!G330+'SEPTIEMBRE 25'!G330</f>
        <v>5765.0300000000007</v>
      </c>
      <c r="H330" s="35">
        <f>+'JULIO 25'!H330+'AGOSTO 25'!H330+'SEPTIEMBRE 25'!H330</f>
        <v>2394.35</v>
      </c>
      <c r="I330" s="35">
        <f>+'JULIO 25'!I330+'AGOSTO 25'!I330+'SEPTIEMBRE 25'!I330</f>
        <v>4193.68</v>
      </c>
      <c r="J330" s="35">
        <f>+'AGOSTO 25'!J330</f>
        <v>3.49</v>
      </c>
      <c r="K330" s="35">
        <f>'JULIO 25'!J330+'AGOSTO 25'!K330+'SEPTIEMBRE 25'!J330</f>
        <v>1293.21</v>
      </c>
      <c r="L330" s="35">
        <f>+'JULIO 25'!K330+'AGOSTO 25'!L330+'SEPTIEMBRE 25'!K330</f>
        <v>370.86</v>
      </c>
      <c r="M330" s="35">
        <f>+'JULIO 25'!L330+'AGOSTO 25'!M330+'SEPTIEMBRE 25'!L330</f>
        <v>0</v>
      </c>
      <c r="N330" s="35">
        <f>+'JULIO 25'!M330+'AGOSTO 25'!N330+'SEPTIEMBRE 25'!M330</f>
        <v>0</v>
      </c>
      <c r="O330" s="36">
        <f t="shared" si="5"/>
        <v>606748.58999999985</v>
      </c>
    </row>
    <row r="331" spans="1:15" ht="15.6" x14ac:dyDescent="0.3">
      <c r="A331" s="37" t="s">
        <v>654</v>
      </c>
      <c r="B331" s="38" t="s">
        <v>655</v>
      </c>
      <c r="C331" s="35">
        <f>+'JULIO 25'!C331+'AGOSTO 25'!C331+'SEPTIEMBRE 25'!C331</f>
        <v>684505.07000000007</v>
      </c>
      <c r="D331" s="35">
        <f>+'JULIO 25'!D331+'AGOSTO 25'!D331+'SEPTIEMBRE 25'!D331</f>
        <v>134812.20000000001</v>
      </c>
      <c r="E331" s="35">
        <f>+'JULIO 25'!E331+'AGOSTO 25'!E331+'SEPTIEMBRE 25'!E331</f>
        <v>8672.630000000001</v>
      </c>
      <c r="F331" s="35">
        <f>+'JULIO 25'!F331+'AGOSTO 25'!F331+'SEPTIEMBRE 25'!F331</f>
        <v>47970.73</v>
      </c>
      <c r="G331" s="35">
        <f>+'JULIO 25'!G331+'AGOSTO 25'!G331+'SEPTIEMBRE 25'!G331</f>
        <v>17165.099999999999</v>
      </c>
      <c r="H331" s="35">
        <f>+'JULIO 25'!H331+'AGOSTO 25'!H331+'SEPTIEMBRE 25'!H331</f>
        <v>5432.01</v>
      </c>
      <c r="I331" s="35">
        <f>+'JULIO 25'!I331+'AGOSTO 25'!I331+'SEPTIEMBRE 25'!I331</f>
        <v>14138.4</v>
      </c>
      <c r="J331" s="35">
        <f>+'AGOSTO 25'!J331</f>
        <v>11.76</v>
      </c>
      <c r="K331" s="35">
        <f>'JULIO 25'!J331+'AGOSTO 25'!K331+'SEPTIEMBRE 25'!J331</f>
        <v>1453.17</v>
      </c>
      <c r="L331" s="35">
        <f>+'JULIO 25'!K331+'AGOSTO 25'!L331+'SEPTIEMBRE 25'!K331</f>
        <v>1404.97</v>
      </c>
      <c r="M331" s="35">
        <f>+'JULIO 25'!L331+'AGOSTO 25'!M331+'SEPTIEMBRE 25'!L331</f>
        <v>40414</v>
      </c>
      <c r="N331" s="35">
        <f>+'JULIO 25'!M331+'AGOSTO 25'!N331+'SEPTIEMBRE 25'!M331</f>
        <v>0</v>
      </c>
      <c r="O331" s="36">
        <f t="shared" si="5"/>
        <v>955980.04</v>
      </c>
    </row>
    <row r="332" spans="1:15" ht="15.6" x14ac:dyDescent="0.3">
      <c r="A332" s="37" t="s">
        <v>656</v>
      </c>
      <c r="B332" s="38" t="s">
        <v>657</v>
      </c>
      <c r="C332" s="35">
        <f>+'JULIO 25'!C332+'AGOSTO 25'!C332+'SEPTIEMBRE 25'!C332</f>
        <v>11868560.710000001</v>
      </c>
      <c r="D332" s="35">
        <f>+'JULIO 25'!D332+'AGOSTO 25'!D332+'SEPTIEMBRE 25'!D332</f>
        <v>2913518.96</v>
      </c>
      <c r="E332" s="35">
        <f>+'JULIO 25'!E332+'AGOSTO 25'!E332+'SEPTIEMBRE 25'!E332</f>
        <v>118250.88</v>
      </c>
      <c r="F332" s="35">
        <f>+'JULIO 25'!F332+'AGOSTO 25'!F332+'SEPTIEMBRE 25'!F332</f>
        <v>906557.62</v>
      </c>
      <c r="G332" s="35">
        <f>+'JULIO 25'!G332+'AGOSTO 25'!G332+'SEPTIEMBRE 25'!G332</f>
        <v>343127.16000000003</v>
      </c>
      <c r="H332" s="35">
        <f>+'JULIO 25'!H332+'AGOSTO 25'!H332+'SEPTIEMBRE 25'!H332</f>
        <v>114790.97</v>
      </c>
      <c r="I332" s="35">
        <f>+'JULIO 25'!I332+'AGOSTO 25'!I332+'SEPTIEMBRE 25'!I332</f>
        <v>323803.88</v>
      </c>
      <c r="J332" s="35">
        <f>+'AGOSTO 25'!J332</f>
        <v>269.25</v>
      </c>
      <c r="K332" s="35">
        <f>'JULIO 25'!J332+'AGOSTO 25'!K332+'SEPTIEMBRE 25'!J332</f>
        <v>14780.369999999999</v>
      </c>
      <c r="L332" s="35">
        <f>+'JULIO 25'!K332+'AGOSTO 25'!L332+'SEPTIEMBRE 25'!K332</f>
        <v>36488.159999999996</v>
      </c>
      <c r="M332" s="35">
        <f>+'JULIO 25'!L332+'AGOSTO 25'!M332+'SEPTIEMBRE 25'!L332</f>
        <v>1912996</v>
      </c>
      <c r="N332" s="35">
        <f>+'JULIO 25'!M332+'AGOSTO 25'!N332+'SEPTIEMBRE 25'!M332</f>
        <v>0</v>
      </c>
      <c r="O332" s="36">
        <f t="shared" si="5"/>
        <v>18553143.960000001</v>
      </c>
    </row>
    <row r="333" spans="1:15" ht="15.6" x14ac:dyDescent="0.3">
      <c r="A333" s="37" t="s">
        <v>658</v>
      </c>
      <c r="B333" s="38" t="s">
        <v>659</v>
      </c>
      <c r="C333" s="35">
        <f>+'JULIO 25'!C333+'AGOSTO 25'!C333+'SEPTIEMBRE 25'!C333</f>
        <v>2374981.64</v>
      </c>
      <c r="D333" s="35">
        <f>+'JULIO 25'!D333+'AGOSTO 25'!D333+'SEPTIEMBRE 25'!D333</f>
        <v>585955.07999999996</v>
      </c>
      <c r="E333" s="35">
        <f>+'JULIO 25'!E333+'AGOSTO 25'!E333+'SEPTIEMBRE 25'!E333</f>
        <v>26809.589999999997</v>
      </c>
      <c r="F333" s="35">
        <f>+'JULIO 25'!F333+'AGOSTO 25'!F333+'SEPTIEMBRE 25'!F333</f>
        <v>172560.67000000004</v>
      </c>
      <c r="G333" s="35">
        <f>+'JULIO 25'!G333+'AGOSTO 25'!G333+'SEPTIEMBRE 25'!G333</f>
        <v>86775.45</v>
      </c>
      <c r="H333" s="35">
        <f>+'JULIO 25'!H333+'AGOSTO 25'!H333+'SEPTIEMBRE 25'!H333</f>
        <v>20664.269999999997</v>
      </c>
      <c r="I333" s="35">
        <f>+'JULIO 25'!I333+'AGOSTO 25'!I333+'SEPTIEMBRE 25'!I333</f>
        <v>65298.820000000007</v>
      </c>
      <c r="J333" s="35">
        <f>+'AGOSTO 25'!J333</f>
        <v>54.3</v>
      </c>
      <c r="K333" s="35">
        <f>'JULIO 25'!J333+'AGOSTO 25'!K333+'SEPTIEMBRE 25'!J333</f>
        <v>4019.46</v>
      </c>
      <c r="L333" s="35">
        <f>+'JULIO 25'!K333+'AGOSTO 25'!L333+'SEPTIEMBRE 25'!K333</f>
        <v>5968.6900000000005</v>
      </c>
      <c r="M333" s="35">
        <f>+'JULIO 25'!L333+'AGOSTO 25'!M333+'SEPTIEMBRE 25'!L333</f>
        <v>40829</v>
      </c>
      <c r="N333" s="35">
        <f>+'JULIO 25'!M333+'AGOSTO 25'!N333+'SEPTIEMBRE 25'!M333</f>
        <v>0</v>
      </c>
      <c r="O333" s="36">
        <f t="shared" si="5"/>
        <v>3383916.9699999997</v>
      </c>
    </row>
    <row r="334" spans="1:15" ht="15.6" x14ac:dyDescent="0.3">
      <c r="A334" s="37" t="s">
        <v>660</v>
      </c>
      <c r="B334" s="38" t="s">
        <v>661</v>
      </c>
      <c r="C334" s="35">
        <f>+'JULIO 25'!C334+'AGOSTO 25'!C334+'SEPTIEMBRE 25'!C334</f>
        <v>1375979.12</v>
      </c>
      <c r="D334" s="35">
        <f>+'JULIO 25'!D334+'AGOSTO 25'!D334+'SEPTIEMBRE 25'!D334</f>
        <v>670683.86</v>
      </c>
      <c r="E334" s="35">
        <f>+'JULIO 25'!E334+'AGOSTO 25'!E334+'SEPTIEMBRE 25'!E334</f>
        <v>16751.599999999999</v>
      </c>
      <c r="F334" s="35">
        <f>+'JULIO 25'!F334+'AGOSTO 25'!F334+'SEPTIEMBRE 25'!F334</f>
        <v>97333.23000000001</v>
      </c>
      <c r="G334" s="35">
        <f>+'JULIO 25'!G334+'AGOSTO 25'!G334+'SEPTIEMBRE 25'!G334</f>
        <v>36663.79</v>
      </c>
      <c r="H334" s="35">
        <f>+'JULIO 25'!H334+'AGOSTO 25'!H334+'SEPTIEMBRE 25'!H334</f>
        <v>11259.46</v>
      </c>
      <c r="I334" s="35">
        <f>+'JULIO 25'!I334+'AGOSTO 25'!I334+'SEPTIEMBRE 25'!I334</f>
        <v>30077.659999999996</v>
      </c>
      <c r="J334" s="35">
        <f>+'AGOSTO 25'!J334</f>
        <v>25.01</v>
      </c>
      <c r="K334" s="35">
        <f>'JULIO 25'!J334+'AGOSTO 25'!K334+'SEPTIEMBRE 25'!J334</f>
        <v>2829.0299999999997</v>
      </c>
      <c r="L334" s="35">
        <f>+'JULIO 25'!K334+'AGOSTO 25'!L334+'SEPTIEMBRE 25'!K334</f>
        <v>3028.02</v>
      </c>
      <c r="M334" s="35">
        <f>+'JULIO 25'!L334+'AGOSTO 25'!M334+'SEPTIEMBRE 25'!L334</f>
        <v>19600</v>
      </c>
      <c r="N334" s="35">
        <f>+'JULIO 25'!M334+'AGOSTO 25'!N334+'SEPTIEMBRE 25'!M334</f>
        <v>0</v>
      </c>
      <c r="O334" s="36">
        <f t="shared" si="5"/>
        <v>2264230.7799999998</v>
      </c>
    </row>
    <row r="335" spans="1:15" ht="15.6" x14ac:dyDescent="0.3">
      <c r="A335" s="37" t="s">
        <v>662</v>
      </c>
      <c r="B335" s="38" t="s">
        <v>663</v>
      </c>
      <c r="C335" s="35">
        <f>+'JULIO 25'!C335+'AGOSTO 25'!C335+'SEPTIEMBRE 25'!C335</f>
        <v>5877205.5700000003</v>
      </c>
      <c r="D335" s="35">
        <f>+'JULIO 25'!D335+'AGOSTO 25'!D335+'SEPTIEMBRE 25'!D335</f>
        <v>2273109.84</v>
      </c>
      <c r="E335" s="35">
        <f>+'JULIO 25'!E335+'AGOSTO 25'!E335+'SEPTIEMBRE 25'!E335</f>
        <v>71117.540000000008</v>
      </c>
      <c r="F335" s="35">
        <f>+'JULIO 25'!F335+'AGOSTO 25'!F335+'SEPTIEMBRE 25'!F335</f>
        <v>406109.19</v>
      </c>
      <c r="G335" s="35">
        <f>+'JULIO 25'!G335+'AGOSTO 25'!G335+'SEPTIEMBRE 25'!G335</f>
        <v>109728.56</v>
      </c>
      <c r="H335" s="35">
        <f>+'JULIO 25'!H335+'AGOSTO 25'!H335+'SEPTIEMBRE 25'!H335</f>
        <v>46649.17</v>
      </c>
      <c r="I335" s="35">
        <f>+'JULIO 25'!I335+'AGOSTO 25'!I335+'SEPTIEMBRE 25'!I335</f>
        <v>106152.26999999999</v>
      </c>
      <c r="J335" s="35">
        <f>+'AGOSTO 25'!J335</f>
        <v>88.27</v>
      </c>
      <c r="K335" s="35">
        <f>'JULIO 25'!J335+'AGOSTO 25'!K335+'SEPTIEMBRE 25'!J335</f>
        <v>12176.34</v>
      </c>
      <c r="L335" s="35">
        <f>+'JULIO 25'!K335+'AGOSTO 25'!L335+'SEPTIEMBRE 25'!K335</f>
        <v>12165.47</v>
      </c>
      <c r="M335" s="35">
        <f>+'JULIO 25'!L335+'AGOSTO 25'!M335+'SEPTIEMBRE 25'!L335</f>
        <v>64350</v>
      </c>
      <c r="N335" s="35">
        <f>+'JULIO 25'!M335+'AGOSTO 25'!N335+'SEPTIEMBRE 25'!M335</f>
        <v>0</v>
      </c>
      <c r="O335" s="36">
        <f t="shared" si="5"/>
        <v>8978852.2200000007</v>
      </c>
    </row>
    <row r="336" spans="1:15" ht="15.6" x14ac:dyDescent="0.3">
      <c r="A336" s="37" t="s">
        <v>664</v>
      </c>
      <c r="B336" s="38" t="s">
        <v>665</v>
      </c>
      <c r="C336" s="35">
        <f>+'JULIO 25'!C336+'AGOSTO 25'!C336+'SEPTIEMBRE 25'!C336</f>
        <v>421415.07999999996</v>
      </c>
      <c r="D336" s="35">
        <f>+'JULIO 25'!D336+'AGOSTO 25'!D336+'SEPTIEMBRE 25'!D336</f>
        <v>123192</v>
      </c>
      <c r="E336" s="35">
        <f>+'JULIO 25'!E336+'AGOSTO 25'!E336+'SEPTIEMBRE 25'!E336</f>
        <v>5917.37</v>
      </c>
      <c r="F336" s="35">
        <f>+'JULIO 25'!F336+'AGOSTO 25'!F336+'SEPTIEMBRE 25'!F336</f>
        <v>29064.980000000003</v>
      </c>
      <c r="G336" s="35">
        <f>+'JULIO 25'!G336+'AGOSTO 25'!G336+'SEPTIEMBRE 25'!G336</f>
        <v>10410.56</v>
      </c>
      <c r="H336" s="35">
        <f>+'JULIO 25'!H336+'AGOSTO 25'!H336+'SEPTIEMBRE 25'!H336</f>
        <v>3127.4400000000005</v>
      </c>
      <c r="I336" s="35">
        <f>+'JULIO 25'!I336+'AGOSTO 25'!I336+'SEPTIEMBRE 25'!I336</f>
        <v>7919.8499999999995</v>
      </c>
      <c r="J336" s="35">
        <f>+'AGOSTO 25'!J336</f>
        <v>6.59</v>
      </c>
      <c r="K336" s="35">
        <f>'JULIO 25'!J336+'AGOSTO 25'!K336+'SEPTIEMBRE 25'!J336</f>
        <v>1088.4000000000001</v>
      </c>
      <c r="L336" s="35">
        <f>+'JULIO 25'!K336+'AGOSTO 25'!L336+'SEPTIEMBRE 25'!K336</f>
        <v>727.66000000000008</v>
      </c>
      <c r="M336" s="35">
        <f>+'JULIO 25'!L336+'AGOSTO 25'!M336+'SEPTIEMBRE 25'!L336</f>
        <v>17333</v>
      </c>
      <c r="N336" s="35">
        <f>+'JULIO 25'!M336+'AGOSTO 25'!N336+'SEPTIEMBRE 25'!M336</f>
        <v>0</v>
      </c>
      <c r="O336" s="36">
        <f t="shared" si="5"/>
        <v>620202.92999999993</v>
      </c>
    </row>
    <row r="337" spans="1:15" ht="15.6" x14ac:dyDescent="0.3">
      <c r="A337" s="37" t="s">
        <v>666</v>
      </c>
      <c r="B337" s="38" t="s">
        <v>667</v>
      </c>
      <c r="C337" s="35">
        <f>+'JULIO 25'!C337+'AGOSTO 25'!C337+'SEPTIEMBRE 25'!C337</f>
        <v>553093.8899999999</v>
      </c>
      <c r="D337" s="35">
        <f>+'JULIO 25'!D337+'AGOSTO 25'!D337+'SEPTIEMBRE 25'!D337</f>
        <v>123088.74</v>
      </c>
      <c r="E337" s="35">
        <f>+'JULIO 25'!E337+'AGOSTO 25'!E337+'SEPTIEMBRE 25'!E337</f>
        <v>7309.3099999999995</v>
      </c>
      <c r="F337" s="35">
        <f>+'JULIO 25'!F337+'AGOSTO 25'!F337+'SEPTIEMBRE 25'!F337</f>
        <v>39778.299999999996</v>
      </c>
      <c r="G337" s="35">
        <f>+'JULIO 25'!G337+'AGOSTO 25'!G337+'SEPTIEMBRE 25'!G337</f>
        <v>8270.5</v>
      </c>
      <c r="H337" s="35">
        <f>+'JULIO 25'!H337+'AGOSTO 25'!H337+'SEPTIEMBRE 25'!H337</f>
        <v>4478.17</v>
      </c>
      <c r="I337" s="35">
        <f>+'JULIO 25'!I337+'AGOSTO 25'!I337+'SEPTIEMBRE 25'!I337</f>
        <v>9200.02</v>
      </c>
      <c r="J337" s="35">
        <f>+'AGOSTO 25'!J337</f>
        <v>7.65</v>
      </c>
      <c r="K337" s="35">
        <f>'JULIO 25'!J337+'AGOSTO 25'!K337+'SEPTIEMBRE 25'!J337</f>
        <v>1237.29</v>
      </c>
      <c r="L337" s="35">
        <f>+'JULIO 25'!K337+'AGOSTO 25'!L337+'SEPTIEMBRE 25'!K337</f>
        <v>1172.95</v>
      </c>
      <c r="M337" s="35">
        <f>+'JULIO 25'!L337+'AGOSTO 25'!M337+'SEPTIEMBRE 25'!L337</f>
        <v>0</v>
      </c>
      <c r="N337" s="35">
        <f>+'JULIO 25'!M337+'AGOSTO 25'!N337+'SEPTIEMBRE 25'!M337</f>
        <v>0</v>
      </c>
      <c r="O337" s="36">
        <f t="shared" si="5"/>
        <v>747636.82000000007</v>
      </c>
    </row>
    <row r="338" spans="1:15" ht="15.6" x14ac:dyDescent="0.3">
      <c r="A338" s="37" t="s">
        <v>668</v>
      </c>
      <c r="B338" s="38" t="s">
        <v>669</v>
      </c>
      <c r="C338" s="35">
        <f>+'JULIO 25'!C338+'AGOSTO 25'!C338+'SEPTIEMBRE 25'!C338</f>
        <v>978579.44</v>
      </c>
      <c r="D338" s="35">
        <f>+'JULIO 25'!D338+'AGOSTO 25'!D338+'SEPTIEMBRE 25'!D338</f>
        <v>167538</v>
      </c>
      <c r="E338" s="35">
        <f>+'JULIO 25'!E338+'AGOSTO 25'!E338+'SEPTIEMBRE 25'!E338</f>
        <v>12350.579999999998</v>
      </c>
      <c r="F338" s="35">
        <f>+'JULIO 25'!F338+'AGOSTO 25'!F338+'SEPTIEMBRE 25'!F338</f>
        <v>69726.490000000005</v>
      </c>
      <c r="G338" s="35">
        <f>+'JULIO 25'!G338+'AGOSTO 25'!G338+'SEPTIEMBRE 25'!G338</f>
        <v>30662.37</v>
      </c>
      <c r="H338" s="35">
        <f>+'JULIO 25'!H338+'AGOSTO 25'!H338+'SEPTIEMBRE 25'!H338</f>
        <v>7973.1400000000012</v>
      </c>
      <c r="I338" s="35">
        <f>+'JULIO 25'!I338+'AGOSTO 25'!I338+'SEPTIEMBRE 25'!I338</f>
        <v>23376.079999999998</v>
      </c>
      <c r="J338" s="35">
        <f>+'AGOSTO 25'!J338</f>
        <v>19.440000000000001</v>
      </c>
      <c r="K338" s="35">
        <f>'JULIO 25'!J338+'AGOSTO 25'!K338+'SEPTIEMBRE 25'!J338</f>
        <v>2092.29</v>
      </c>
      <c r="L338" s="35">
        <f>+'JULIO 25'!K338+'AGOSTO 25'!L338+'SEPTIEMBRE 25'!K338</f>
        <v>2120.85</v>
      </c>
      <c r="M338" s="35">
        <f>+'JULIO 25'!L338+'AGOSTO 25'!M338+'SEPTIEMBRE 25'!L338</f>
        <v>14819</v>
      </c>
      <c r="N338" s="35">
        <f>+'JULIO 25'!M338+'AGOSTO 25'!N338+'SEPTIEMBRE 25'!M338</f>
        <v>0</v>
      </c>
      <c r="O338" s="36">
        <f t="shared" si="5"/>
        <v>1309257.6800000002</v>
      </c>
    </row>
    <row r="339" spans="1:15" ht="15.6" x14ac:dyDescent="0.3">
      <c r="A339" s="37" t="s">
        <v>670</v>
      </c>
      <c r="B339" s="38" t="s">
        <v>671</v>
      </c>
      <c r="C339" s="35">
        <f>+'JULIO 25'!C339+'AGOSTO 25'!C339+'SEPTIEMBRE 25'!C339</f>
        <v>570265.05000000005</v>
      </c>
      <c r="D339" s="35">
        <f>+'JULIO 25'!D339+'AGOSTO 25'!D339+'SEPTIEMBRE 25'!D339</f>
        <v>184019.51</v>
      </c>
      <c r="E339" s="35">
        <f>+'JULIO 25'!E339+'AGOSTO 25'!E339+'SEPTIEMBRE 25'!E339</f>
        <v>7176.73</v>
      </c>
      <c r="F339" s="35">
        <f>+'JULIO 25'!F339+'AGOSTO 25'!F339+'SEPTIEMBRE 25'!F339</f>
        <v>38333.65</v>
      </c>
      <c r="G339" s="35">
        <f>+'JULIO 25'!G339+'AGOSTO 25'!G339+'SEPTIEMBRE 25'!G339</f>
        <v>7020.77</v>
      </c>
      <c r="H339" s="35">
        <f>+'JULIO 25'!H339+'AGOSTO 25'!H339+'SEPTIEMBRE 25'!H339</f>
        <v>4276.17</v>
      </c>
      <c r="I339" s="35">
        <f>+'JULIO 25'!I339+'AGOSTO 25'!I339+'SEPTIEMBRE 25'!I339</f>
        <v>8016.8099999999995</v>
      </c>
      <c r="J339" s="35">
        <f>+'AGOSTO 25'!J339</f>
        <v>6.67</v>
      </c>
      <c r="K339" s="35">
        <f>'JULIO 25'!J339+'AGOSTO 25'!K339+'SEPTIEMBRE 25'!J339</f>
        <v>1237.4100000000001</v>
      </c>
      <c r="L339" s="35">
        <f>+'JULIO 25'!K339+'AGOSTO 25'!L339+'SEPTIEMBRE 25'!K339</f>
        <v>1036.3800000000001</v>
      </c>
      <c r="M339" s="35">
        <f>+'JULIO 25'!L339+'AGOSTO 25'!M339+'SEPTIEMBRE 25'!L339</f>
        <v>0</v>
      </c>
      <c r="N339" s="35">
        <f>+'JULIO 25'!M339+'AGOSTO 25'!N339+'SEPTIEMBRE 25'!M339</f>
        <v>0</v>
      </c>
      <c r="O339" s="36">
        <f t="shared" si="5"/>
        <v>821389.15000000026</v>
      </c>
    </row>
    <row r="340" spans="1:15" ht="15.6" x14ac:dyDescent="0.3">
      <c r="A340" s="37" t="s">
        <v>672</v>
      </c>
      <c r="B340" s="38" t="s">
        <v>673</v>
      </c>
      <c r="C340" s="35">
        <f>+'JULIO 25'!C340+'AGOSTO 25'!C340+'SEPTIEMBRE 25'!C340</f>
        <v>227990.64</v>
      </c>
      <c r="D340" s="35">
        <f>+'JULIO 25'!D340+'AGOSTO 25'!D340+'SEPTIEMBRE 25'!D340</f>
        <v>90435.180000000008</v>
      </c>
      <c r="E340" s="35">
        <f>+'JULIO 25'!E340+'AGOSTO 25'!E340+'SEPTIEMBRE 25'!E340</f>
        <v>3356.79</v>
      </c>
      <c r="F340" s="35">
        <f>+'JULIO 25'!F340+'AGOSTO 25'!F340+'SEPTIEMBRE 25'!F340</f>
        <v>15554.849999999999</v>
      </c>
      <c r="G340" s="35">
        <f>+'JULIO 25'!G340+'AGOSTO 25'!G340+'SEPTIEMBRE 25'!G340</f>
        <v>2624.09</v>
      </c>
      <c r="H340" s="35">
        <f>+'JULIO 25'!H340+'AGOSTO 25'!H340+'SEPTIEMBRE 25'!H340</f>
        <v>1625.71</v>
      </c>
      <c r="I340" s="35">
        <f>+'JULIO 25'!I340+'AGOSTO 25'!I340+'SEPTIEMBRE 25'!I340</f>
        <v>2846.2799999999997</v>
      </c>
      <c r="J340" s="35">
        <f>+'AGOSTO 25'!J340</f>
        <v>2.37</v>
      </c>
      <c r="K340" s="35">
        <f>'JULIO 25'!J340+'AGOSTO 25'!K340+'SEPTIEMBRE 25'!J340</f>
        <v>639.24</v>
      </c>
      <c r="L340" s="35">
        <f>+'JULIO 25'!K340+'AGOSTO 25'!L340+'SEPTIEMBRE 25'!K340</f>
        <v>352.64</v>
      </c>
      <c r="M340" s="35">
        <f>+'JULIO 25'!L340+'AGOSTO 25'!M340+'SEPTIEMBRE 25'!L340</f>
        <v>4236</v>
      </c>
      <c r="N340" s="35">
        <f>+'JULIO 25'!M340+'AGOSTO 25'!N340+'SEPTIEMBRE 25'!M340</f>
        <v>0</v>
      </c>
      <c r="O340" s="36">
        <f t="shared" si="5"/>
        <v>349663.79000000004</v>
      </c>
    </row>
    <row r="341" spans="1:15" ht="15.6" x14ac:dyDescent="0.3">
      <c r="A341" s="37" t="s">
        <v>674</v>
      </c>
      <c r="B341" s="38" t="s">
        <v>675</v>
      </c>
      <c r="C341" s="35">
        <f>+'JULIO 25'!C341+'AGOSTO 25'!C341+'SEPTIEMBRE 25'!C341</f>
        <v>1023157.19</v>
      </c>
      <c r="D341" s="35">
        <f>+'JULIO 25'!D341+'AGOSTO 25'!D341+'SEPTIEMBRE 25'!D341</f>
        <v>357533.09</v>
      </c>
      <c r="E341" s="35">
        <f>+'JULIO 25'!E341+'AGOSTO 25'!E341+'SEPTIEMBRE 25'!E341</f>
        <v>11396.03</v>
      </c>
      <c r="F341" s="35">
        <f>+'JULIO 25'!F341+'AGOSTO 25'!F341+'SEPTIEMBRE 25'!F341</f>
        <v>79169.2</v>
      </c>
      <c r="G341" s="35">
        <f>+'JULIO 25'!G341+'AGOSTO 25'!G341+'SEPTIEMBRE 25'!G341</f>
        <v>23086.52</v>
      </c>
      <c r="H341" s="35">
        <f>+'JULIO 25'!H341+'AGOSTO 25'!H341+'SEPTIEMBRE 25'!H341</f>
        <v>9750.99</v>
      </c>
      <c r="I341" s="35">
        <f>+'JULIO 25'!I341+'AGOSTO 25'!I341+'SEPTIEMBRE 25'!I341</f>
        <v>24741.19</v>
      </c>
      <c r="J341" s="35">
        <f>+'AGOSTO 25'!J341</f>
        <v>20.57</v>
      </c>
      <c r="K341" s="35">
        <f>'JULIO 25'!J341+'AGOSTO 25'!K341+'SEPTIEMBRE 25'!J341</f>
        <v>1742.1000000000001</v>
      </c>
      <c r="L341" s="35">
        <f>+'JULIO 25'!K341+'AGOSTO 25'!L341+'SEPTIEMBRE 25'!K341</f>
        <v>3032.78</v>
      </c>
      <c r="M341" s="35">
        <f>+'JULIO 25'!L341+'AGOSTO 25'!M341+'SEPTIEMBRE 25'!L341</f>
        <v>29472</v>
      </c>
      <c r="N341" s="35">
        <f>+'JULIO 25'!M341+'AGOSTO 25'!N341+'SEPTIEMBRE 25'!M341</f>
        <v>0</v>
      </c>
      <c r="O341" s="36">
        <f t="shared" si="5"/>
        <v>1563101.6600000001</v>
      </c>
    </row>
    <row r="342" spans="1:15" ht="30" x14ac:dyDescent="0.3">
      <c r="A342" s="37" t="s">
        <v>676</v>
      </c>
      <c r="B342" s="38" t="s">
        <v>677</v>
      </c>
      <c r="C342" s="35">
        <f>+'JULIO 25'!C342+'AGOSTO 25'!C342+'SEPTIEMBRE 25'!C342</f>
        <v>8884359.6999999993</v>
      </c>
      <c r="D342" s="35">
        <f>+'JULIO 25'!D342+'AGOSTO 25'!D342+'SEPTIEMBRE 25'!D342</f>
        <v>1129628.58</v>
      </c>
      <c r="E342" s="35">
        <f>+'JULIO 25'!E342+'AGOSTO 25'!E342+'SEPTIEMBRE 25'!E342</f>
        <v>97743.7</v>
      </c>
      <c r="F342" s="35">
        <f>+'JULIO 25'!F342+'AGOSTO 25'!F342+'SEPTIEMBRE 25'!F342</f>
        <v>658024.6399999999</v>
      </c>
      <c r="G342" s="35">
        <f>+'JULIO 25'!G342+'AGOSTO 25'!G342+'SEPTIEMBRE 25'!G342</f>
        <v>358291.33</v>
      </c>
      <c r="H342" s="35">
        <f>+'JULIO 25'!H342+'AGOSTO 25'!H342+'SEPTIEMBRE 25'!H342</f>
        <v>79934.709999999992</v>
      </c>
      <c r="I342" s="35">
        <f>+'JULIO 25'!I342+'AGOSTO 25'!I342+'SEPTIEMBRE 25'!I342</f>
        <v>269645.06999999995</v>
      </c>
      <c r="J342" s="35">
        <f>+'AGOSTO 25'!J342</f>
        <v>224.22</v>
      </c>
      <c r="K342" s="35">
        <f>'JULIO 25'!J342+'AGOSTO 25'!K342+'SEPTIEMBRE 25'!J342</f>
        <v>13923.810000000001</v>
      </c>
      <c r="L342" s="35">
        <f>+'JULIO 25'!K342+'AGOSTO 25'!L342+'SEPTIEMBRE 25'!K342</f>
        <v>23843.67</v>
      </c>
      <c r="M342" s="35">
        <f>+'JULIO 25'!L342+'AGOSTO 25'!M342+'SEPTIEMBRE 25'!L342</f>
        <v>0</v>
      </c>
      <c r="N342" s="35">
        <f>+'JULIO 25'!M342+'AGOSTO 25'!N342+'SEPTIEMBRE 25'!M342</f>
        <v>0</v>
      </c>
      <c r="O342" s="36">
        <f t="shared" si="5"/>
        <v>11515619.430000002</v>
      </c>
    </row>
    <row r="343" spans="1:15" ht="15.6" x14ac:dyDescent="0.3">
      <c r="A343" s="37" t="s">
        <v>678</v>
      </c>
      <c r="B343" s="38" t="s">
        <v>679</v>
      </c>
      <c r="C343" s="35">
        <f>+'JULIO 25'!C343+'AGOSTO 25'!C343+'SEPTIEMBRE 25'!C343</f>
        <v>479263.26</v>
      </c>
      <c r="D343" s="35">
        <f>+'JULIO 25'!D343+'AGOSTO 25'!D343+'SEPTIEMBRE 25'!D343</f>
        <v>151572.59999999998</v>
      </c>
      <c r="E343" s="35">
        <f>+'JULIO 25'!E343+'AGOSTO 25'!E343+'SEPTIEMBRE 25'!E343</f>
        <v>6882.83</v>
      </c>
      <c r="F343" s="35">
        <f>+'JULIO 25'!F343+'AGOSTO 25'!F343+'SEPTIEMBRE 25'!F343</f>
        <v>33277.25</v>
      </c>
      <c r="G343" s="35">
        <f>+'JULIO 25'!G343+'AGOSTO 25'!G343+'SEPTIEMBRE 25'!G343</f>
        <v>6184.38</v>
      </c>
      <c r="H343" s="35">
        <f>+'JULIO 25'!H343+'AGOSTO 25'!H343+'SEPTIEMBRE 25'!H343</f>
        <v>3550.8500000000004</v>
      </c>
      <c r="I343" s="35">
        <f>+'JULIO 25'!I343+'AGOSTO 25'!I343+'SEPTIEMBRE 25'!I343</f>
        <v>6614.43</v>
      </c>
      <c r="J343" s="35">
        <f>+'AGOSTO 25'!J343</f>
        <v>5.5</v>
      </c>
      <c r="K343" s="35">
        <f>'JULIO 25'!J343+'AGOSTO 25'!K343+'SEPTIEMBRE 25'!J343</f>
        <v>1259.6399999999999</v>
      </c>
      <c r="L343" s="35">
        <f>+'JULIO 25'!K343+'AGOSTO 25'!L343+'SEPTIEMBRE 25'!K343</f>
        <v>819.38</v>
      </c>
      <c r="M343" s="35">
        <f>+'JULIO 25'!L343+'AGOSTO 25'!M343+'SEPTIEMBRE 25'!L343</f>
        <v>0</v>
      </c>
      <c r="N343" s="35">
        <f>+'JULIO 25'!M343+'AGOSTO 25'!N343+'SEPTIEMBRE 25'!M343</f>
        <v>0</v>
      </c>
      <c r="O343" s="36">
        <f t="shared" si="5"/>
        <v>689430.12</v>
      </c>
    </row>
    <row r="344" spans="1:15" ht="15.6" x14ac:dyDescent="0.3">
      <c r="A344" s="37" t="s">
        <v>680</v>
      </c>
      <c r="B344" s="38" t="s">
        <v>681</v>
      </c>
      <c r="C344" s="35">
        <f>+'JULIO 25'!C344+'AGOSTO 25'!C344+'SEPTIEMBRE 25'!C344</f>
        <v>846728.75</v>
      </c>
      <c r="D344" s="35">
        <f>+'JULIO 25'!D344+'AGOSTO 25'!D344+'SEPTIEMBRE 25'!D344</f>
        <v>351780.14</v>
      </c>
      <c r="E344" s="35">
        <f>+'JULIO 25'!E344+'AGOSTO 25'!E344+'SEPTIEMBRE 25'!E344</f>
        <v>10826.27</v>
      </c>
      <c r="F344" s="35">
        <f>+'JULIO 25'!F344+'AGOSTO 25'!F344+'SEPTIEMBRE 25'!F344</f>
        <v>58526.61</v>
      </c>
      <c r="G344" s="35">
        <f>+'JULIO 25'!G344+'AGOSTO 25'!G344+'SEPTIEMBRE 25'!G344</f>
        <v>12034.27</v>
      </c>
      <c r="H344" s="35">
        <f>+'JULIO 25'!H344+'AGOSTO 25'!H344+'SEPTIEMBRE 25'!H344</f>
        <v>6587.23</v>
      </c>
      <c r="I344" s="35">
        <f>+'JULIO 25'!I344+'AGOSTO 25'!I344+'SEPTIEMBRE 25'!I344</f>
        <v>13217.190000000002</v>
      </c>
      <c r="J344" s="35">
        <f>+'AGOSTO 25'!J344</f>
        <v>10.99</v>
      </c>
      <c r="K344" s="35">
        <f>'JULIO 25'!J344+'AGOSTO 25'!K344+'SEPTIEMBRE 25'!J344</f>
        <v>1961.37</v>
      </c>
      <c r="L344" s="35">
        <f>+'JULIO 25'!K344+'AGOSTO 25'!L344+'SEPTIEMBRE 25'!K344</f>
        <v>1659.62</v>
      </c>
      <c r="M344" s="35">
        <f>+'JULIO 25'!L344+'AGOSTO 25'!M344+'SEPTIEMBRE 25'!L344</f>
        <v>16632</v>
      </c>
      <c r="N344" s="35">
        <f>+'JULIO 25'!M344+'AGOSTO 25'!N344+'SEPTIEMBRE 25'!M344</f>
        <v>0</v>
      </c>
      <c r="O344" s="36">
        <f t="shared" si="5"/>
        <v>1319964.4400000004</v>
      </c>
    </row>
    <row r="345" spans="1:15" ht="15.6" x14ac:dyDescent="0.3">
      <c r="A345" s="37" t="s">
        <v>682</v>
      </c>
      <c r="B345" s="38" t="s">
        <v>683</v>
      </c>
      <c r="C345" s="35">
        <f>+'JULIO 25'!C345+'AGOSTO 25'!C345+'SEPTIEMBRE 25'!C345</f>
        <v>1519788.3599999999</v>
      </c>
      <c r="D345" s="35">
        <f>+'JULIO 25'!D345+'AGOSTO 25'!D345+'SEPTIEMBRE 25'!D345</f>
        <v>305532.21000000002</v>
      </c>
      <c r="E345" s="35">
        <f>+'JULIO 25'!E345+'AGOSTO 25'!E345+'SEPTIEMBRE 25'!E345</f>
        <v>17372.22</v>
      </c>
      <c r="F345" s="35">
        <f>+'JULIO 25'!F345+'AGOSTO 25'!F345+'SEPTIEMBRE 25'!F345</f>
        <v>108651.11999999998</v>
      </c>
      <c r="G345" s="35">
        <f>+'JULIO 25'!G345+'AGOSTO 25'!G345+'SEPTIEMBRE 25'!G345</f>
        <v>41242.130000000005</v>
      </c>
      <c r="H345" s="35">
        <f>+'JULIO 25'!H345+'AGOSTO 25'!H345+'SEPTIEMBRE 25'!H345</f>
        <v>12880.48</v>
      </c>
      <c r="I345" s="35">
        <f>+'JULIO 25'!I345+'AGOSTO 25'!I345+'SEPTIEMBRE 25'!I345</f>
        <v>34698.240000000005</v>
      </c>
      <c r="J345" s="35">
        <f>+'AGOSTO 25'!J345</f>
        <v>28.85</v>
      </c>
      <c r="K345" s="35">
        <f>'JULIO 25'!J345+'AGOSTO 25'!K345+'SEPTIEMBRE 25'!J345</f>
        <v>2658.7799999999997</v>
      </c>
      <c r="L345" s="35">
        <f>+'JULIO 25'!K345+'AGOSTO 25'!L345+'SEPTIEMBRE 25'!K345</f>
        <v>3626.6099999999997</v>
      </c>
      <c r="M345" s="35">
        <f>+'JULIO 25'!L345+'AGOSTO 25'!M345+'SEPTIEMBRE 25'!L345</f>
        <v>0</v>
      </c>
      <c r="N345" s="35">
        <f>+'JULIO 25'!M345+'AGOSTO 25'!N345+'SEPTIEMBRE 25'!M345</f>
        <v>0</v>
      </c>
      <c r="O345" s="36">
        <f t="shared" si="5"/>
        <v>2046478.9999999998</v>
      </c>
    </row>
    <row r="346" spans="1:15" ht="15.6" x14ac:dyDescent="0.3">
      <c r="A346" s="37" t="s">
        <v>684</v>
      </c>
      <c r="B346" s="38" t="s">
        <v>685</v>
      </c>
      <c r="C346" s="35">
        <f>+'JULIO 25'!C346+'AGOSTO 25'!C346+'SEPTIEMBRE 25'!C346</f>
        <v>3091227.76</v>
      </c>
      <c r="D346" s="35">
        <f>+'JULIO 25'!D346+'AGOSTO 25'!D346+'SEPTIEMBRE 25'!D346</f>
        <v>1142411.6599999999</v>
      </c>
      <c r="E346" s="35">
        <f>+'JULIO 25'!E346+'AGOSTO 25'!E346+'SEPTIEMBRE 25'!E346</f>
        <v>31286.77</v>
      </c>
      <c r="F346" s="35">
        <f>+'JULIO 25'!F346+'AGOSTO 25'!F346+'SEPTIEMBRE 25'!F346</f>
        <v>243537.02</v>
      </c>
      <c r="G346" s="35">
        <f>+'JULIO 25'!G346+'AGOSTO 25'!G346+'SEPTIEMBRE 25'!G346</f>
        <v>71872.960000000006</v>
      </c>
      <c r="H346" s="35">
        <f>+'JULIO 25'!H346+'AGOSTO 25'!H346+'SEPTIEMBRE 25'!H346</f>
        <v>30742.62</v>
      </c>
      <c r="I346" s="35">
        <f>+'JULIO 25'!I346+'AGOSTO 25'!I346+'SEPTIEMBRE 25'!I346</f>
        <v>80002.739999999991</v>
      </c>
      <c r="J346" s="35">
        <f>+'AGOSTO 25'!J346</f>
        <v>66.52</v>
      </c>
      <c r="K346" s="35">
        <f>'JULIO 25'!J346+'AGOSTO 25'!K346+'SEPTIEMBRE 25'!J346</f>
        <v>3215.04</v>
      </c>
      <c r="L346" s="35">
        <f>+'JULIO 25'!K346+'AGOSTO 25'!L346+'SEPTIEMBRE 25'!K346</f>
        <v>9989.4500000000007</v>
      </c>
      <c r="M346" s="35">
        <f>+'JULIO 25'!L346+'AGOSTO 25'!M346+'SEPTIEMBRE 25'!L346</f>
        <v>0</v>
      </c>
      <c r="N346" s="35">
        <f>+'JULIO 25'!M346+'AGOSTO 25'!N346+'SEPTIEMBRE 25'!M346</f>
        <v>0</v>
      </c>
      <c r="O346" s="36">
        <f t="shared" si="5"/>
        <v>4704352.5399999991</v>
      </c>
    </row>
    <row r="347" spans="1:15" ht="30" x14ac:dyDescent="0.3">
      <c r="A347" s="37" t="s">
        <v>686</v>
      </c>
      <c r="B347" s="38" t="s">
        <v>687</v>
      </c>
      <c r="C347" s="35">
        <f>+'JULIO 25'!C347+'AGOSTO 25'!C347+'SEPTIEMBRE 25'!C347</f>
        <v>1431351.06</v>
      </c>
      <c r="D347" s="35">
        <f>+'JULIO 25'!D347+'AGOSTO 25'!D347+'SEPTIEMBRE 25'!D347</f>
        <v>548504.89</v>
      </c>
      <c r="E347" s="35">
        <f>+'JULIO 25'!E347+'AGOSTO 25'!E347+'SEPTIEMBRE 25'!E347</f>
        <v>12617.2</v>
      </c>
      <c r="F347" s="35">
        <f>+'JULIO 25'!F347+'AGOSTO 25'!F347+'SEPTIEMBRE 25'!F347</f>
        <v>83147.24000000002</v>
      </c>
      <c r="G347" s="35">
        <f>+'JULIO 25'!G347+'AGOSTO 25'!G347+'SEPTIEMBRE 25'!G347</f>
        <v>30403.989999999998</v>
      </c>
      <c r="H347" s="35">
        <f>+'JULIO 25'!H347+'AGOSTO 25'!H347+'SEPTIEMBRE 25'!H347</f>
        <v>10513.710000000001</v>
      </c>
      <c r="I347" s="35">
        <f>+'JULIO 25'!I347+'AGOSTO 25'!I347+'SEPTIEMBRE 25'!I347</f>
        <v>25622.78</v>
      </c>
      <c r="J347" s="35">
        <f>+'AGOSTO 25'!J347</f>
        <v>21.31</v>
      </c>
      <c r="K347" s="35">
        <f>'JULIO 25'!J347+'AGOSTO 25'!K347+'SEPTIEMBRE 25'!J347</f>
        <v>2860.05</v>
      </c>
      <c r="L347" s="35">
        <f>+'JULIO 25'!K347+'AGOSTO 25'!L347+'SEPTIEMBRE 25'!K347</f>
        <v>2548.54</v>
      </c>
      <c r="M347" s="35">
        <f>+'JULIO 25'!L347+'AGOSTO 25'!M347+'SEPTIEMBRE 25'!L347</f>
        <v>0</v>
      </c>
      <c r="N347" s="35">
        <f>+'JULIO 25'!M347+'AGOSTO 25'!N347+'SEPTIEMBRE 25'!M347</f>
        <v>0</v>
      </c>
      <c r="O347" s="36">
        <f t="shared" si="5"/>
        <v>2147590.77</v>
      </c>
    </row>
    <row r="348" spans="1:15" ht="30" x14ac:dyDescent="0.3">
      <c r="A348" s="37" t="s">
        <v>688</v>
      </c>
      <c r="B348" s="38" t="s">
        <v>689</v>
      </c>
      <c r="C348" s="35">
        <f>+'JULIO 25'!C348+'AGOSTO 25'!C348+'SEPTIEMBRE 25'!C348</f>
        <v>526848.31999999995</v>
      </c>
      <c r="D348" s="35">
        <f>+'JULIO 25'!D348+'AGOSTO 25'!D348+'SEPTIEMBRE 25'!D348</f>
        <v>113294.40000000001</v>
      </c>
      <c r="E348" s="35">
        <f>+'JULIO 25'!E348+'AGOSTO 25'!E348+'SEPTIEMBRE 25'!E348</f>
        <v>7285.14</v>
      </c>
      <c r="F348" s="35">
        <f>+'JULIO 25'!F348+'AGOSTO 25'!F348+'SEPTIEMBRE 25'!F348</f>
        <v>35909.050000000003</v>
      </c>
      <c r="G348" s="35">
        <f>+'JULIO 25'!G348+'AGOSTO 25'!G348+'SEPTIEMBRE 25'!G348</f>
        <v>12397.77</v>
      </c>
      <c r="H348" s="35">
        <f>+'JULIO 25'!H348+'AGOSTO 25'!H348+'SEPTIEMBRE 25'!H348</f>
        <v>3876.95</v>
      </c>
      <c r="I348" s="35">
        <f>+'JULIO 25'!I348+'AGOSTO 25'!I348+'SEPTIEMBRE 25'!I348</f>
        <v>9659.08</v>
      </c>
      <c r="J348" s="35">
        <f>+'AGOSTO 25'!J348</f>
        <v>8.0299999999999994</v>
      </c>
      <c r="K348" s="35">
        <f>'JULIO 25'!J348+'AGOSTO 25'!K348+'SEPTIEMBRE 25'!J348</f>
        <v>1374.42</v>
      </c>
      <c r="L348" s="35">
        <f>+'JULIO 25'!K348+'AGOSTO 25'!L348+'SEPTIEMBRE 25'!K348</f>
        <v>894.03</v>
      </c>
      <c r="M348" s="35">
        <f>+'JULIO 25'!L348+'AGOSTO 25'!M348+'SEPTIEMBRE 25'!L348</f>
        <v>0</v>
      </c>
      <c r="N348" s="35">
        <f>+'JULIO 25'!M348+'AGOSTO 25'!N348+'SEPTIEMBRE 25'!M348</f>
        <v>0</v>
      </c>
      <c r="O348" s="36">
        <f t="shared" si="5"/>
        <v>711547.19000000006</v>
      </c>
    </row>
    <row r="349" spans="1:15" ht="15.6" x14ac:dyDescent="0.3">
      <c r="A349" s="37" t="s">
        <v>690</v>
      </c>
      <c r="B349" s="38" t="s">
        <v>691</v>
      </c>
      <c r="C349" s="35">
        <f>+'JULIO 25'!C349+'AGOSTO 25'!C349+'SEPTIEMBRE 25'!C349</f>
        <v>311136.53999999998</v>
      </c>
      <c r="D349" s="35">
        <f>+'JULIO 25'!D349+'AGOSTO 25'!D349+'SEPTIEMBRE 25'!D349</f>
        <v>124601.48000000001</v>
      </c>
      <c r="E349" s="35">
        <f>+'JULIO 25'!E349+'AGOSTO 25'!E349+'SEPTIEMBRE 25'!E349</f>
        <v>4424.9699999999993</v>
      </c>
      <c r="F349" s="35">
        <f>+'JULIO 25'!F349+'AGOSTO 25'!F349+'SEPTIEMBRE 25'!F349</f>
        <v>20128.269999999997</v>
      </c>
      <c r="G349" s="35">
        <f>+'JULIO 25'!G349+'AGOSTO 25'!G349+'SEPTIEMBRE 25'!G349</f>
        <v>1703.9900000000002</v>
      </c>
      <c r="H349" s="35">
        <f>+'JULIO 25'!H349+'AGOSTO 25'!H349+'SEPTIEMBRE 25'!H349</f>
        <v>2119.3000000000002</v>
      </c>
      <c r="I349" s="35">
        <f>+'JULIO 25'!I349+'AGOSTO 25'!I349+'SEPTIEMBRE 25'!I349</f>
        <v>2805.31</v>
      </c>
      <c r="J349" s="35">
        <f>+'AGOSTO 25'!J349</f>
        <v>2.33</v>
      </c>
      <c r="K349" s="35">
        <f>'JULIO 25'!J349+'AGOSTO 25'!K349+'SEPTIEMBRE 25'!J349</f>
        <v>1046.8799999999999</v>
      </c>
      <c r="L349" s="35">
        <f>+'JULIO 25'!K349+'AGOSTO 25'!L349+'SEPTIEMBRE 25'!K349</f>
        <v>427.21999999999997</v>
      </c>
      <c r="M349" s="35">
        <f>+'JULIO 25'!L349+'AGOSTO 25'!M349+'SEPTIEMBRE 25'!L349</f>
        <v>7704</v>
      </c>
      <c r="N349" s="35">
        <f>+'JULIO 25'!M349+'AGOSTO 25'!N349+'SEPTIEMBRE 25'!M349</f>
        <v>0</v>
      </c>
      <c r="O349" s="36">
        <f t="shared" si="5"/>
        <v>476100.29</v>
      </c>
    </row>
    <row r="350" spans="1:15" ht="15.6" x14ac:dyDescent="0.3">
      <c r="A350" s="37" t="s">
        <v>692</v>
      </c>
      <c r="B350" s="38" t="s">
        <v>693</v>
      </c>
      <c r="C350" s="35">
        <f>+'JULIO 25'!C350+'AGOSTO 25'!C350+'SEPTIEMBRE 25'!C350</f>
        <v>1830605.2999999998</v>
      </c>
      <c r="D350" s="35">
        <f>+'JULIO 25'!D350+'AGOSTO 25'!D350+'SEPTIEMBRE 25'!D350</f>
        <v>553269.51</v>
      </c>
      <c r="E350" s="35">
        <f>+'JULIO 25'!E350+'AGOSTO 25'!E350+'SEPTIEMBRE 25'!E350</f>
        <v>17145.239999999998</v>
      </c>
      <c r="F350" s="35">
        <f>+'JULIO 25'!F350+'AGOSTO 25'!F350+'SEPTIEMBRE 25'!F350</f>
        <v>122263.68000000001</v>
      </c>
      <c r="G350" s="35">
        <f>+'JULIO 25'!G350+'AGOSTO 25'!G350+'SEPTIEMBRE 25'!G350</f>
        <v>28525.9</v>
      </c>
      <c r="H350" s="35">
        <f>+'JULIO 25'!H350+'AGOSTO 25'!H350+'SEPTIEMBRE 25'!H350</f>
        <v>15007.779999999999</v>
      </c>
      <c r="I350" s="35">
        <f>+'JULIO 25'!I350+'AGOSTO 25'!I350+'SEPTIEMBRE 25'!I350</f>
        <v>33005.67</v>
      </c>
      <c r="J350" s="35">
        <f>+'AGOSTO 25'!J350</f>
        <v>27.45</v>
      </c>
      <c r="K350" s="35">
        <f>'JULIO 25'!J350+'AGOSTO 25'!K350+'SEPTIEMBRE 25'!J350</f>
        <v>1973.91</v>
      </c>
      <c r="L350" s="35">
        <f>+'JULIO 25'!K350+'AGOSTO 25'!L350+'SEPTIEMBRE 25'!K350</f>
        <v>4227.83</v>
      </c>
      <c r="M350" s="35">
        <f>+'JULIO 25'!L350+'AGOSTO 25'!M350+'SEPTIEMBRE 25'!L350</f>
        <v>0</v>
      </c>
      <c r="N350" s="35">
        <f>+'JULIO 25'!M350+'AGOSTO 25'!N350+'SEPTIEMBRE 25'!M350</f>
        <v>0</v>
      </c>
      <c r="O350" s="36">
        <f t="shared" si="5"/>
        <v>2606052.27</v>
      </c>
    </row>
    <row r="351" spans="1:15" ht="15.6" x14ac:dyDescent="0.3">
      <c r="A351" s="37" t="s">
        <v>694</v>
      </c>
      <c r="B351" s="38" t="s">
        <v>695</v>
      </c>
      <c r="C351" s="35">
        <f>+'JULIO 25'!C351+'AGOSTO 25'!C351+'SEPTIEMBRE 25'!C351</f>
        <v>690500.38</v>
      </c>
      <c r="D351" s="35">
        <f>+'JULIO 25'!D351+'AGOSTO 25'!D351+'SEPTIEMBRE 25'!D351</f>
        <v>283493.10000000003</v>
      </c>
      <c r="E351" s="35">
        <f>+'JULIO 25'!E351+'AGOSTO 25'!E351+'SEPTIEMBRE 25'!E351</f>
        <v>8795.27</v>
      </c>
      <c r="F351" s="35">
        <f>+'JULIO 25'!F351+'AGOSTO 25'!F351+'SEPTIEMBRE 25'!F351</f>
        <v>48803.650000000009</v>
      </c>
      <c r="G351" s="35">
        <f>+'JULIO 25'!G351+'AGOSTO 25'!G351+'SEPTIEMBRE 25'!G351</f>
        <v>14073.79</v>
      </c>
      <c r="H351" s="35">
        <f>+'JULIO 25'!H351+'AGOSTO 25'!H351+'SEPTIEMBRE 25'!H351</f>
        <v>5548.77</v>
      </c>
      <c r="I351" s="35">
        <f>+'JULIO 25'!I351+'AGOSTO 25'!I351+'SEPTIEMBRE 25'!I351</f>
        <v>13126.85</v>
      </c>
      <c r="J351" s="35">
        <f>+'AGOSTO 25'!J351</f>
        <v>10.92</v>
      </c>
      <c r="K351" s="35">
        <f>'JULIO 25'!J351+'AGOSTO 25'!K351+'SEPTIEMBRE 25'!J351</f>
        <v>1541.88</v>
      </c>
      <c r="L351" s="35">
        <f>+'JULIO 25'!K351+'AGOSTO 25'!L351+'SEPTIEMBRE 25'!K351</f>
        <v>1451.01</v>
      </c>
      <c r="M351" s="35">
        <f>+'JULIO 25'!L351+'AGOSTO 25'!M351+'SEPTIEMBRE 25'!L351</f>
        <v>0</v>
      </c>
      <c r="N351" s="35">
        <f>+'JULIO 25'!M351+'AGOSTO 25'!N351+'SEPTIEMBRE 25'!M351</f>
        <v>0</v>
      </c>
      <c r="O351" s="36">
        <f t="shared" si="5"/>
        <v>1067345.6199999999</v>
      </c>
    </row>
    <row r="352" spans="1:15" ht="15.6" x14ac:dyDescent="0.3">
      <c r="A352" s="37" t="s">
        <v>696</v>
      </c>
      <c r="B352" s="38" t="s">
        <v>697</v>
      </c>
      <c r="C352" s="35">
        <f>+'JULIO 25'!C352+'AGOSTO 25'!C352+'SEPTIEMBRE 25'!C352</f>
        <v>739452.24</v>
      </c>
      <c r="D352" s="35">
        <f>+'JULIO 25'!D352+'AGOSTO 25'!D352+'SEPTIEMBRE 25'!D352</f>
        <v>270116.40000000002</v>
      </c>
      <c r="E352" s="35">
        <f>+'JULIO 25'!E352+'AGOSTO 25'!E352+'SEPTIEMBRE 25'!E352</f>
        <v>9376.42</v>
      </c>
      <c r="F352" s="35">
        <f>+'JULIO 25'!F352+'AGOSTO 25'!F352+'SEPTIEMBRE 25'!F352</f>
        <v>49493.479999999996</v>
      </c>
      <c r="G352" s="35">
        <f>+'JULIO 25'!G352+'AGOSTO 25'!G352+'SEPTIEMBRE 25'!G352</f>
        <v>20156.57</v>
      </c>
      <c r="H352" s="35">
        <f>+'JULIO 25'!H352+'AGOSTO 25'!H352+'SEPTIEMBRE 25'!H352</f>
        <v>5520.16</v>
      </c>
      <c r="I352" s="35">
        <f>+'JULIO 25'!I352+'AGOSTO 25'!I352+'SEPTIEMBRE 25'!I352</f>
        <v>14986.510000000002</v>
      </c>
      <c r="J352" s="35">
        <f>+'AGOSTO 25'!J352</f>
        <v>12.46</v>
      </c>
      <c r="K352" s="35">
        <f>'JULIO 25'!J352+'AGOSTO 25'!K352+'SEPTIEMBRE 25'!J352</f>
        <v>1778.58</v>
      </c>
      <c r="L352" s="35">
        <f>+'JULIO 25'!K352+'AGOSTO 25'!L352+'SEPTIEMBRE 25'!K352</f>
        <v>1325.1999999999998</v>
      </c>
      <c r="M352" s="35">
        <f>+'JULIO 25'!L352+'AGOSTO 25'!M352+'SEPTIEMBRE 25'!L352</f>
        <v>29394</v>
      </c>
      <c r="N352" s="35">
        <f>+'JULIO 25'!M352+'AGOSTO 25'!N352+'SEPTIEMBRE 25'!M352</f>
        <v>0</v>
      </c>
      <c r="O352" s="36">
        <f t="shared" si="5"/>
        <v>1141612.02</v>
      </c>
    </row>
    <row r="353" spans="1:15" ht="15.6" x14ac:dyDescent="0.3">
      <c r="A353" s="37" t="s">
        <v>698</v>
      </c>
      <c r="B353" s="38" t="s">
        <v>699</v>
      </c>
      <c r="C353" s="35">
        <f>+'JULIO 25'!C353+'AGOSTO 25'!C353+'SEPTIEMBRE 25'!C353</f>
        <v>944801.42</v>
      </c>
      <c r="D353" s="35">
        <f>+'JULIO 25'!D353+'AGOSTO 25'!D353+'SEPTIEMBRE 25'!D353</f>
        <v>162352.68</v>
      </c>
      <c r="E353" s="35">
        <f>+'JULIO 25'!E353+'AGOSTO 25'!E353+'SEPTIEMBRE 25'!E353</f>
        <v>11717.91</v>
      </c>
      <c r="F353" s="35">
        <f>+'JULIO 25'!F353+'AGOSTO 25'!F353+'SEPTIEMBRE 25'!F353</f>
        <v>66445.900000000009</v>
      </c>
      <c r="G353" s="35">
        <f>+'JULIO 25'!G353+'AGOSTO 25'!G353+'SEPTIEMBRE 25'!G353</f>
        <v>29863.350000000002</v>
      </c>
      <c r="H353" s="35">
        <f>+'JULIO 25'!H353+'AGOSTO 25'!H353+'SEPTIEMBRE 25'!H353</f>
        <v>7606.5400000000009</v>
      </c>
      <c r="I353" s="35">
        <f>+'JULIO 25'!I353+'AGOSTO 25'!I353+'SEPTIEMBRE 25'!I353</f>
        <v>22488.86</v>
      </c>
      <c r="J353" s="35">
        <f>+'AGOSTO 25'!J353</f>
        <v>18.7</v>
      </c>
      <c r="K353" s="35">
        <f>'JULIO 25'!J353+'AGOSTO 25'!K353+'SEPTIEMBRE 25'!J353</f>
        <v>1972.2599999999998</v>
      </c>
      <c r="L353" s="35">
        <f>+'JULIO 25'!K353+'AGOSTO 25'!L353+'SEPTIEMBRE 25'!K353</f>
        <v>2005.7200000000003</v>
      </c>
      <c r="M353" s="35">
        <f>+'JULIO 25'!L353+'AGOSTO 25'!M353+'SEPTIEMBRE 25'!L353</f>
        <v>2351</v>
      </c>
      <c r="N353" s="35">
        <f>+'JULIO 25'!M353+'AGOSTO 25'!N353+'SEPTIEMBRE 25'!M353</f>
        <v>0</v>
      </c>
      <c r="O353" s="36">
        <f t="shared" si="5"/>
        <v>1251624.3400000001</v>
      </c>
    </row>
    <row r="354" spans="1:15" ht="15.6" x14ac:dyDescent="0.3">
      <c r="A354" s="37" t="s">
        <v>700</v>
      </c>
      <c r="B354" s="38" t="s">
        <v>701</v>
      </c>
      <c r="C354" s="35">
        <f>+'JULIO 25'!C354+'AGOSTO 25'!C354+'SEPTIEMBRE 25'!C354</f>
        <v>1060506.42</v>
      </c>
      <c r="D354" s="35">
        <f>+'JULIO 25'!D354+'AGOSTO 25'!D354+'SEPTIEMBRE 25'!D354</f>
        <v>208150.97</v>
      </c>
      <c r="E354" s="35">
        <f>+'JULIO 25'!E354+'AGOSTO 25'!E354+'SEPTIEMBRE 25'!E354</f>
        <v>11326.98</v>
      </c>
      <c r="F354" s="35">
        <f>+'JULIO 25'!F354+'AGOSTO 25'!F354+'SEPTIEMBRE 25'!F354</f>
        <v>83612.97</v>
      </c>
      <c r="G354" s="35">
        <f>+'JULIO 25'!G354+'AGOSTO 25'!G354+'SEPTIEMBRE 25'!G354</f>
        <v>10955.39</v>
      </c>
      <c r="H354" s="35">
        <f>+'JULIO 25'!H354+'AGOSTO 25'!H354+'SEPTIEMBRE 25'!H354</f>
        <v>10411.9</v>
      </c>
      <c r="I354" s="35">
        <f>+'JULIO 25'!I354+'AGOSTO 25'!I354+'SEPTIEMBRE 25'!I354</f>
        <v>20858.88</v>
      </c>
      <c r="J354" s="35">
        <f>+'AGOSTO 25'!J354</f>
        <v>17.34</v>
      </c>
      <c r="K354" s="35">
        <f>'JULIO 25'!J354+'AGOSTO 25'!K354+'SEPTIEMBRE 25'!J354</f>
        <v>1294.32</v>
      </c>
      <c r="L354" s="35">
        <f>+'JULIO 25'!K354+'AGOSTO 25'!L354+'SEPTIEMBRE 25'!K354</f>
        <v>3333.7999999999997</v>
      </c>
      <c r="M354" s="35">
        <f>+'JULIO 25'!L354+'AGOSTO 25'!M354+'SEPTIEMBRE 25'!L354</f>
        <v>0</v>
      </c>
      <c r="N354" s="35">
        <f>+'JULIO 25'!M354+'AGOSTO 25'!N354+'SEPTIEMBRE 25'!M354</f>
        <v>0</v>
      </c>
      <c r="O354" s="36">
        <f t="shared" si="5"/>
        <v>1410468.9699999997</v>
      </c>
    </row>
    <row r="355" spans="1:15" ht="15.6" x14ac:dyDescent="0.3">
      <c r="A355" s="37" t="s">
        <v>702</v>
      </c>
      <c r="B355" s="38" t="s">
        <v>703</v>
      </c>
      <c r="C355" s="35">
        <f>+'JULIO 25'!C355+'AGOSTO 25'!C355+'SEPTIEMBRE 25'!C355</f>
        <v>914043.09</v>
      </c>
      <c r="D355" s="35">
        <f>+'JULIO 25'!D355+'AGOSTO 25'!D355+'SEPTIEMBRE 25'!D355</f>
        <v>321798.40000000002</v>
      </c>
      <c r="E355" s="35">
        <f>+'JULIO 25'!E355+'AGOSTO 25'!E355+'SEPTIEMBRE 25'!E355</f>
        <v>11396.84</v>
      </c>
      <c r="F355" s="35">
        <f>+'JULIO 25'!F355+'AGOSTO 25'!F355+'SEPTIEMBRE 25'!F355</f>
        <v>66454.399999999994</v>
      </c>
      <c r="G355" s="35">
        <f>+'JULIO 25'!G355+'AGOSTO 25'!G355+'SEPTIEMBRE 25'!G355</f>
        <v>29778.080000000002</v>
      </c>
      <c r="H355" s="35">
        <f>+'JULIO 25'!H355+'AGOSTO 25'!H355+'SEPTIEMBRE 25'!H355</f>
        <v>7689.22</v>
      </c>
      <c r="I355" s="35">
        <f>+'JULIO 25'!I355+'AGOSTO 25'!I355+'SEPTIEMBRE 25'!I355</f>
        <v>23076.1</v>
      </c>
      <c r="J355" s="35">
        <f>+'AGOSTO 25'!J355</f>
        <v>19.190000000000001</v>
      </c>
      <c r="K355" s="35">
        <f>'JULIO 25'!J355+'AGOSTO 25'!K355+'SEPTIEMBRE 25'!J355</f>
        <v>1852.3500000000001</v>
      </c>
      <c r="L355" s="35">
        <f>+'JULIO 25'!K355+'AGOSTO 25'!L355+'SEPTIEMBRE 25'!K355</f>
        <v>2118.0700000000002</v>
      </c>
      <c r="M355" s="35">
        <f>+'JULIO 25'!L355+'AGOSTO 25'!M355+'SEPTIEMBRE 25'!L355</f>
        <v>28234</v>
      </c>
      <c r="N355" s="35">
        <f>+'JULIO 25'!M355+'AGOSTO 25'!N355+'SEPTIEMBRE 25'!M355</f>
        <v>0</v>
      </c>
      <c r="O355" s="36">
        <f t="shared" si="5"/>
        <v>1406459.7400000002</v>
      </c>
    </row>
    <row r="356" spans="1:15" ht="30" x14ac:dyDescent="0.3">
      <c r="A356" s="37" t="s">
        <v>704</v>
      </c>
      <c r="B356" s="38" t="s">
        <v>705</v>
      </c>
      <c r="C356" s="35">
        <f>+'JULIO 25'!C356+'AGOSTO 25'!C356+'SEPTIEMBRE 25'!C356</f>
        <v>2153408.79</v>
      </c>
      <c r="D356" s="35">
        <f>+'JULIO 25'!D356+'AGOSTO 25'!D356+'SEPTIEMBRE 25'!D356</f>
        <v>906846.80999999982</v>
      </c>
      <c r="E356" s="35">
        <f>+'JULIO 25'!E356+'AGOSTO 25'!E356+'SEPTIEMBRE 25'!E356</f>
        <v>25909.89</v>
      </c>
      <c r="F356" s="35">
        <f>+'JULIO 25'!F356+'AGOSTO 25'!F356+'SEPTIEMBRE 25'!F356</f>
        <v>154717.34</v>
      </c>
      <c r="G356" s="35">
        <f>+'JULIO 25'!G356+'AGOSTO 25'!G356+'SEPTIEMBRE 25'!G356</f>
        <v>58792.14</v>
      </c>
      <c r="H356" s="35">
        <f>+'JULIO 25'!H356+'AGOSTO 25'!H356+'SEPTIEMBRE 25'!H356</f>
        <v>18046.29</v>
      </c>
      <c r="I356" s="35">
        <f>+'JULIO 25'!I356+'AGOSTO 25'!I356+'SEPTIEMBRE 25'!I356</f>
        <v>49134.979999999996</v>
      </c>
      <c r="J356" s="35">
        <f>+'AGOSTO 25'!J356</f>
        <v>40.86</v>
      </c>
      <c r="K356" s="35">
        <f>'JULIO 25'!J356+'AGOSTO 25'!K356+'SEPTIEMBRE 25'!J356</f>
        <v>4100.25</v>
      </c>
      <c r="L356" s="35">
        <f>+'JULIO 25'!K356+'AGOSTO 25'!L356+'SEPTIEMBRE 25'!K356</f>
        <v>4984.93</v>
      </c>
      <c r="M356" s="35">
        <f>+'JULIO 25'!L356+'AGOSTO 25'!M356+'SEPTIEMBRE 25'!L356</f>
        <v>0</v>
      </c>
      <c r="N356" s="35">
        <f>+'JULIO 25'!M356+'AGOSTO 25'!N356+'SEPTIEMBRE 25'!M356</f>
        <v>0</v>
      </c>
      <c r="O356" s="36">
        <f t="shared" si="5"/>
        <v>3375982.28</v>
      </c>
    </row>
    <row r="357" spans="1:15" ht="15.6" x14ac:dyDescent="0.3">
      <c r="A357" s="37" t="s">
        <v>706</v>
      </c>
      <c r="B357" s="38" t="s">
        <v>707</v>
      </c>
      <c r="C357" s="35">
        <f>+'JULIO 25'!C357+'AGOSTO 25'!C357+'SEPTIEMBRE 25'!C357</f>
        <v>625815.83000000007</v>
      </c>
      <c r="D357" s="35">
        <f>+'JULIO 25'!D357+'AGOSTO 25'!D357+'SEPTIEMBRE 25'!D357</f>
        <v>130695.84</v>
      </c>
      <c r="E357" s="35">
        <f>+'JULIO 25'!E357+'AGOSTO 25'!E357+'SEPTIEMBRE 25'!E357</f>
        <v>8049.93</v>
      </c>
      <c r="F357" s="35">
        <f>+'JULIO 25'!F357+'AGOSTO 25'!F357+'SEPTIEMBRE 25'!F357</f>
        <v>45531.630000000005</v>
      </c>
      <c r="G357" s="35">
        <f>+'JULIO 25'!G357+'AGOSTO 25'!G357+'SEPTIEMBRE 25'!G357</f>
        <v>15593.72</v>
      </c>
      <c r="H357" s="35">
        <f>+'JULIO 25'!H357+'AGOSTO 25'!H357+'SEPTIEMBRE 25'!H357</f>
        <v>5205.1399999999994</v>
      </c>
      <c r="I357" s="35">
        <f>+'JULIO 25'!I357+'AGOSTO 25'!I357+'SEPTIEMBRE 25'!I357</f>
        <v>13504.92</v>
      </c>
      <c r="J357" s="35">
        <f>+'AGOSTO 25'!J357</f>
        <v>11.23</v>
      </c>
      <c r="K357" s="35">
        <f>'JULIO 25'!J357+'AGOSTO 25'!K357+'SEPTIEMBRE 25'!J357</f>
        <v>1319.8799999999999</v>
      </c>
      <c r="L357" s="35">
        <f>+'JULIO 25'!K357+'AGOSTO 25'!L357+'SEPTIEMBRE 25'!K357</f>
        <v>1409.5</v>
      </c>
      <c r="M357" s="35">
        <f>+'JULIO 25'!L357+'AGOSTO 25'!M357+'SEPTIEMBRE 25'!L357</f>
        <v>3164</v>
      </c>
      <c r="N357" s="35">
        <f>+'JULIO 25'!M357+'AGOSTO 25'!N357+'SEPTIEMBRE 25'!M357</f>
        <v>0</v>
      </c>
      <c r="O357" s="36">
        <f t="shared" si="5"/>
        <v>850301.62000000011</v>
      </c>
    </row>
    <row r="358" spans="1:15" ht="15.6" x14ac:dyDescent="0.3">
      <c r="A358" s="37" t="s">
        <v>708</v>
      </c>
      <c r="B358" s="38" t="s">
        <v>709</v>
      </c>
      <c r="C358" s="35">
        <f>+'JULIO 25'!C358+'AGOSTO 25'!C358+'SEPTIEMBRE 25'!C358</f>
        <v>6422630.459999999</v>
      </c>
      <c r="D358" s="35">
        <f>+'JULIO 25'!D358+'AGOSTO 25'!D358+'SEPTIEMBRE 25'!D358</f>
        <v>1749353.78</v>
      </c>
      <c r="E358" s="35">
        <f>+'JULIO 25'!E358+'AGOSTO 25'!E358+'SEPTIEMBRE 25'!E358</f>
        <v>66451.39</v>
      </c>
      <c r="F358" s="35">
        <f>+'JULIO 25'!F358+'AGOSTO 25'!F358+'SEPTIEMBRE 25'!F358</f>
        <v>503554.96</v>
      </c>
      <c r="G358" s="35">
        <f>+'JULIO 25'!G358+'AGOSTO 25'!G358+'SEPTIEMBRE 25'!G358</f>
        <v>115003.86000000002</v>
      </c>
      <c r="H358" s="35">
        <f>+'JULIO 25'!H358+'AGOSTO 25'!H358+'SEPTIEMBRE 25'!H358</f>
        <v>63371.259999999995</v>
      </c>
      <c r="I358" s="35">
        <f>+'JULIO 25'!I358+'AGOSTO 25'!I358+'SEPTIEMBRE 25'!I358</f>
        <v>150342.58000000002</v>
      </c>
      <c r="J358" s="35">
        <f>+'AGOSTO 25'!J358</f>
        <v>125.01</v>
      </c>
      <c r="K358" s="35">
        <f>'JULIO 25'!J358+'AGOSTO 25'!K358+'SEPTIEMBRE 25'!J358</f>
        <v>8459.7899999999991</v>
      </c>
      <c r="L358" s="35">
        <f>+'JULIO 25'!K358+'AGOSTO 25'!L358+'SEPTIEMBRE 25'!K358</f>
        <v>20403.14</v>
      </c>
      <c r="M358" s="35">
        <f>+'JULIO 25'!L358+'AGOSTO 25'!M358+'SEPTIEMBRE 25'!L358</f>
        <v>488907</v>
      </c>
      <c r="N358" s="35">
        <f>+'JULIO 25'!M358+'AGOSTO 25'!N358+'SEPTIEMBRE 25'!M358</f>
        <v>0</v>
      </c>
      <c r="O358" s="36">
        <f t="shared" si="5"/>
        <v>9588603.2299999986</v>
      </c>
    </row>
    <row r="359" spans="1:15" ht="15.6" x14ac:dyDescent="0.3">
      <c r="A359" s="37" t="s">
        <v>710</v>
      </c>
      <c r="B359" s="38" t="s">
        <v>711</v>
      </c>
      <c r="C359" s="35">
        <f>+'JULIO 25'!C359+'AGOSTO 25'!C359+'SEPTIEMBRE 25'!C359</f>
        <v>759815.99</v>
      </c>
      <c r="D359" s="35">
        <f>+'JULIO 25'!D359+'AGOSTO 25'!D359+'SEPTIEMBRE 25'!D359</f>
        <v>321708.49</v>
      </c>
      <c r="E359" s="35">
        <f>+'JULIO 25'!E359+'AGOSTO 25'!E359+'SEPTIEMBRE 25'!E359</f>
        <v>9786.25</v>
      </c>
      <c r="F359" s="35">
        <f>+'JULIO 25'!F359+'AGOSTO 25'!F359+'SEPTIEMBRE 25'!F359</f>
        <v>54604.919999999991</v>
      </c>
      <c r="G359" s="35">
        <f>+'JULIO 25'!G359+'AGOSTO 25'!G359+'SEPTIEMBRE 25'!G359</f>
        <v>19997.04</v>
      </c>
      <c r="H359" s="35">
        <f>+'JULIO 25'!H359+'AGOSTO 25'!H359+'SEPTIEMBRE 25'!H359</f>
        <v>6210.5</v>
      </c>
      <c r="I359" s="35">
        <f>+'JULIO 25'!I359+'AGOSTO 25'!I359+'SEPTIEMBRE 25'!I359</f>
        <v>16546.11</v>
      </c>
      <c r="J359" s="35">
        <f>+'AGOSTO 25'!J359</f>
        <v>13.76</v>
      </c>
      <c r="K359" s="35">
        <f>'JULIO 25'!J359+'AGOSTO 25'!K359+'SEPTIEMBRE 25'!J359</f>
        <v>1636.1399999999999</v>
      </c>
      <c r="L359" s="35">
        <f>+'JULIO 25'!K359+'AGOSTO 25'!L359+'SEPTIEMBRE 25'!K359</f>
        <v>1651.3899999999999</v>
      </c>
      <c r="M359" s="35">
        <f>+'JULIO 25'!L359+'AGOSTO 25'!M359+'SEPTIEMBRE 25'!L359</f>
        <v>10254</v>
      </c>
      <c r="N359" s="35">
        <f>+'JULIO 25'!M359+'AGOSTO 25'!N359+'SEPTIEMBRE 25'!M359</f>
        <v>0</v>
      </c>
      <c r="O359" s="36">
        <f t="shared" si="5"/>
        <v>1202224.5899999999</v>
      </c>
    </row>
    <row r="360" spans="1:15" ht="15.6" x14ac:dyDescent="0.3">
      <c r="A360" s="37" t="s">
        <v>712</v>
      </c>
      <c r="B360" s="38" t="s">
        <v>713</v>
      </c>
      <c r="C360" s="35">
        <f>+'JULIO 25'!C360+'AGOSTO 25'!C360+'SEPTIEMBRE 25'!C360</f>
        <v>981400.43</v>
      </c>
      <c r="D360" s="35">
        <f>+'JULIO 25'!D360+'AGOSTO 25'!D360+'SEPTIEMBRE 25'!D360</f>
        <v>178074.59999999998</v>
      </c>
      <c r="E360" s="35">
        <f>+'JULIO 25'!E360+'AGOSTO 25'!E360+'SEPTIEMBRE 25'!E360</f>
        <v>12089.8</v>
      </c>
      <c r="F360" s="35">
        <f>+'JULIO 25'!F360+'AGOSTO 25'!F360+'SEPTIEMBRE 25'!F360</f>
        <v>72157.850000000006</v>
      </c>
      <c r="G360" s="35">
        <f>+'JULIO 25'!G360+'AGOSTO 25'!G360+'SEPTIEMBRE 25'!G360</f>
        <v>36580.639999999999</v>
      </c>
      <c r="H360" s="35">
        <f>+'JULIO 25'!H360+'AGOSTO 25'!H360+'SEPTIEMBRE 25'!H360</f>
        <v>8420.56</v>
      </c>
      <c r="I360" s="35">
        <f>+'JULIO 25'!I360+'AGOSTO 25'!I360+'SEPTIEMBRE 25'!I360</f>
        <v>26540.17</v>
      </c>
      <c r="J360" s="35">
        <f>+'AGOSTO 25'!J360</f>
        <v>22.07</v>
      </c>
      <c r="K360" s="35">
        <f>'JULIO 25'!J360+'AGOSTO 25'!K360+'SEPTIEMBRE 25'!J360</f>
        <v>1918.08</v>
      </c>
      <c r="L360" s="35">
        <f>+'JULIO 25'!K360+'AGOSTO 25'!L360+'SEPTIEMBRE 25'!K360</f>
        <v>2368.58</v>
      </c>
      <c r="M360" s="35">
        <f>+'JULIO 25'!L360+'AGOSTO 25'!M360+'SEPTIEMBRE 25'!L360</f>
        <v>54330</v>
      </c>
      <c r="N360" s="35">
        <f>+'JULIO 25'!M360+'AGOSTO 25'!N360+'SEPTIEMBRE 25'!M360</f>
        <v>0</v>
      </c>
      <c r="O360" s="36">
        <f t="shared" si="5"/>
        <v>1373902.7800000003</v>
      </c>
    </row>
    <row r="361" spans="1:15" ht="15.6" x14ac:dyDescent="0.3">
      <c r="A361" s="37" t="s">
        <v>714</v>
      </c>
      <c r="B361" s="38" t="s">
        <v>715</v>
      </c>
      <c r="C361" s="35">
        <f>+'JULIO 25'!C361+'AGOSTO 25'!C361+'SEPTIEMBRE 25'!C361</f>
        <v>607441.57999999996</v>
      </c>
      <c r="D361" s="35">
        <f>+'JULIO 25'!D361+'AGOSTO 25'!D361+'SEPTIEMBRE 25'!D361</f>
        <v>329657.19</v>
      </c>
      <c r="E361" s="35">
        <f>+'JULIO 25'!E361+'AGOSTO 25'!E361+'SEPTIEMBRE 25'!E361</f>
        <v>7969.83</v>
      </c>
      <c r="F361" s="35">
        <f>+'JULIO 25'!F361+'AGOSTO 25'!F361+'SEPTIEMBRE 25'!F361</f>
        <v>41760.370000000003</v>
      </c>
      <c r="G361" s="35">
        <f>+'JULIO 25'!G361+'AGOSTO 25'!G361+'SEPTIEMBRE 25'!G361</f>
        <v>17094.45</v>
      </c>
      <c r="H361" s="35">
        <f>+'JULIO 25'!H361+'AGOSTO 25'!H361+'SEPTIEMBRE 25'!H361</f>
        <v>4634.25</v>
      </c>
      <c r="I361" s="35">
        <f>+'JULIO 25'!I361+'AGOSTO 25'!I361+'SEPTIEMBRE 25'!I361</f>
        <v>12836.43</v>
      </c>
      <c r="J361" s="35">
        <f>+'AGOSTO 25'!J361</f>
        <v>10.67</v>
      </c>
      <c r="K361" s="35">
        <f>'JULIO 25'!J361+'AGOSTO 25'!K361+'SEPTIEMBRE 25'!J361</f>
        <v>1454.01</v>
      </c>
      <c r="L361" s="35">
        <f>+'JULIO 25'!K361+'AGOSTO 25'!L361+'SEPTIEMBRE 25'!K361</f>
        <v>1135.08</v>
      </c>
      <c r="M361" s="35">
        <f>+'JULIO 25'!L361+'AGOSTO 25'!M361+'SEPTIEMBRE 25'!L361</f>
        <v>0</v>
      </c>
      <c r="N361" s="35">
        <f>+'JULIO 25'!M361+'AGOSTO 25'!N361+'SEPTIEMBRE 25'!M361</f>
        <v>0</v>
      </c>
      <c r="O361" s="36">
        <f t="shared" si="5"/>
        <v>1023993.86</v>
      </c>
    </row>
    <row r="362" spans="1:15" ht="15.6" x14ac:dyDescent="0.3">
      <c r="A362" s="37" t="s">
        <v>716</v>
      </c>
      <c r="B362" s="38" t="s">
        <v>717</v>
      </c>
      <c r="C362" s="35">
        <f>+'JULIO 25'!C362+'AGOSTO 25'!C362+'SEPTIEMBRE 25'!C362</f>
        <v>306152.94</v>
      </c>
      <c r="D362" s="35">
        <f>+'JULIO 25'!D362+'AGOSTO 25'!D362+'SEPTIEMBRE 25'!D362</f>
        <v>158818.97</v>
      </c>
      <c r="E362" s="35">
        <f>+'JULIO 25'!E362+'AGOSTO 25'!E362+'SEPTIEMBRE 25'!E362</f>
        <v>4975.1099999999997</v>
      </c>
      <c r="F362" s="35">
        <f>+'JULIO 25'!F362+'AGOSTO 25'!F362+'SEPTIEMBRE 25'!F362</f>
        <v>18981.79</v>
      </c>
      <c r="G362" s="35">
        <f>+'JULIO 25'!G362+'AGOSTO 25'!G362+'SEPTIEMBRE 25'!G362</f>
        <v>3473.63</v>
      </c>
      <c r="H362" s="35">
        <f>+'JULIO 25'!H362+'AGOSTO 25'!H362+'SEPTIEMBRE 25'!H362</f>
        <v>1763.2600000000002</v>
      </c>
      <c r="I362" s="35">
        <f>+'JULIO 25'!I362+'AGOSTO 25'!I362+'SEPTIEMBRE 25'!I362</f>
        <v>2566.23</v>
      </c>
      <c r="J362" s="35">
        <f>+'AGOSTO 25'!J362</f>
        <v>2.13</v>
      </c>
      <c r="K362" s="35">
        <f>'JULIO 25'!J362+'AGOSTO 25'!K362+'SEPTIEMBRE 25'!J362</f>
        <v>1055.01</v>
      </c>
      <c r="L362" s="35">
        <f>+'JULIO 25'!K362+'AGOSTO 25'!L362+'SEPTIEMBRE 25'!K362</f>
        <v>229.43</v>
      </c>
      <c r="M362" s="35">
        <f>+'JULIO 25'!L362+'AGOSTO 25'!M362+'SEPTIEMBRE 25'!L362</f>
        <v>15420</v>
      </c>
      <c r="N362" s="35">
        <f>+'JULIO 25'!M362+'AGOSTO 25'!N362+'SEPTIEMBRE 25'!M362</f>
        <v>0</v>
      </c>
      <c r="O362" s="36">
        <f t="shared" si="5"/>
        <v>513438.5</v>
      </c>
    </row>
    <row r="363" spans="1:15" ht="15.6" x14ac:dyDescent="0.3">
      <c r="A363" s="37" t="s">
        <v>718</v>
      </c>
      <c r="B363" s="38" t="s">
        <v>719</v>
      </c>
      <c r="C363" s="35">
        <f>+'JULIO 25'!C363+'AGOSTO 25'!C363+'SEPTIEMBRE 25'!C363</f>
        <v>318448.49</v>
      </c>
      <c r="D363" s="35">
        <f>+'JULIO 25'!D363+'AGOSTO 25'!D363+'SEPTIEMBRE 25'!D363</f>
        <v>136440</v>
      </c>
      <c r="E363" s="35">
        <f>+'JULIO 25'!E363+'AGOSTO 25'!E363+'SEPTIEMBRE 25'!E363</f>
        <v>4977.67</v>
      </c>
      <c r="F363" s="35">
        <f>+'JULIO 25'!F363+'AGOSTO 25'!F363+'SEPTIEMBRE 25'!F363</f>
        <v>20310.97</v>
      </c>
      <c r="G363" s="35">
        <f>+'JULIO 25'!G363+'AGOSTO 25'!G363+'SEPTIEMBRE 25'!G363</f>
        <v>4887.09</v>
      </c>
      <c r="H363" s="35">
        <f>+'JULIO 25'!H363+'AGOSTO 25'!H363+'SEPTIEMBRE 25'!H363</f>
        <v>1973.9</v>
      </c>
      <c r="I363" s="35">
        <f>+'JULIO 25'!I363+'AGOSTO 25'!I363+'SEPTIEMBRE 25'!I363</f>
        <v>3633.3</v>
      </c>
      <c r="J363" s="35">
        <f>+'AGOSTO 25'!J363</f>
        <v>3.02</v>
      </c>
      <c r="K363" s="35">
        <f>'JULIO 25'!J363+'AGOSTO 25'!K363+'SEPTIEMBRE 25'!J363</f>
        <v>1023.8399999999999</v>
      </c>
      <c r="L363" s="35">
        <f>+'JULIO 25'!K363+'AGOSTO 25'!L363+'SEPTIEMBRE 25'!K363</f>
        <v>321.29000000000002</v>
      </c>
      <c r="M363" s="35">
        <f>+'JULIO 25'!L363+'AGOSTO 25'!M363+'SEPTIEMBRE 25'!L363</f>
        <v>0</v>
      </c>
      <c r="N363" s="35">
        <f>+'JULIO 25'!M363+'AGOSTO 25'!N363+'SEPTIEMBRE 25'!M363</f>
        <v>0</v>
      </c>
      <c r="O363" s="36">
        <f t="shared" si="5"/>
        <v>492019.57000000007</v>
      </c>
    </row>
    <row r="364" spans="1:15" ht="15.6" x14ac:dyDescent="0.3">
      <c r="A364" s="37" t="s">
        <v>720</v>
      </c>
      <c r="B364" s="38" t="s">
        <v>721</v>
      </c>
      <c r="C364" s="35">
        <f>+'JULIO 25'!C364+'AGOSTO 25'!C364+'SEPTIEMBRE 25'!C364</f>
        <v>1083702.75</v>
      </c>
      <c r="D364" s="35">
        <f>+'JULIO 25'!D364+'AGOSTO 25'!D364+'SEPTIEMBRE 25'!D364</f>
        <v>291924.55</v>
      </c>
      <c r="E364" s="35">
        <f>+'JULIO 25'!E364+'AGOSTO 25'!E364+'SEPTIEMBRE 25'!E364</f>
        <v>12883.5</v>
      </c>
      <c r="F364" s="35">
        <f>+'JULIO 25'!F364+'AGOSTO 25'!F364+'SEPTIEMBRE 25'!F364</f>
        <v>81720.12</v>
      </c>
      <c r="G364" s="35">
        <f>+'JULIO 25'!G364+'AGOSTO 25'!G364+'SEPTIEMBRE 25'!G364</f>
        <v>15436.3</v>
      </c>
      <c r="H364" s="35">
        <f>+'JULIO 25'!H364+'AGOSTO 25'!H364+'SEPTIEMBRE 25'!H364</f>
        <v>9726.6899999999987</v>
      </c>
      <c r="I364" s="35">
        <f>+'JULIO 25'!I364+'AGOSTO 25'!I364+'SEPTIEMBRE 25'!I364</f>
        <v>20532.739999999998</v>
      </c>
      <c r="J364" s="35">
        <f>+'AGOSTO 25'!J364</f>
        <v>17.07</v>
      </c>
      <c r="K364" s="35">
        <f>'JULIO 25'!J364+'AGOSTO 25'!K364+'SEPTIEMBRE 25'!J364</f>
        <v>1851.3600000000001</v>
      </c>
      <c r="L364" s="35">
        <f>+'JULIO 25'!K364+'AGOSTO 25'!L364+'SEPTIEMBRE 25'!K364</f>
        <v>2865.83</v>
      </c>
      <c r="M364" s="35">
        <f>+'JULIO 25'!L364+'AGOSTO 25'!M364+'SEPTIEMBRE 25'!L364</f>
        <v>69881</v>
      </c>
      <c r="N364" s="35">
        <f>+'JULIO 25'!M364+'AGOSTO 25'!N364+'SEPTIEMBRE 25'!M364</f>
        <v>0</v>
      </c>
      <c r="O364" s="36">
        <f t="shared" si="5"/>
        <v>1590541.9100000001</v>
      </c>
    </row>
    <row r="365" spans="1:15" ht="15.6" x14ac:dyDescent="0.3">
      <c r="A365" s="37" t="s">
        <v>722</v>
      </c>
      <c r="B365" s="38" t="s">
        <v>723</v>
      </c>
      <c r="C365" s="35">
        <f>+'JULIO 25'!C365+'AGOSTO 25'!C365+'SEPTIEMBRE 25'!C365</f>
        <v>505220.07999999996</v>
      </c>
      <c r="D365" s="35">
        <f>+'JULIO 25'!D365+'AGOSTO 25'!D365+'SEPTIEMBRE 25'!D365</f>
        <v>190470.38999999998</v>
      </c>
      <c r="E365" s="35">
        <f>+'JULIO 25'!E365+'AGOSTO 25'!E365+'SEPTIEMBRE 25'!E365</f>
        <v>6771.26</v>
      </c>
      <c r="F365" s="35">
        <f>+'JULIO 25'!F365+'AGOSTO 25'!F365+'SEPTIEMBRE 25'!F365</f>
        <v>33675.089999999997</v>
      </c>
      <c r="G365" s="35">
        <f>+'JULIO 25'!G365+'AGOSTO 25'!G365+'SEPTIEMBRE 25'!G365</f>
        <v>6014.6200000000008</v>
      </c>
      <c r="H365" s="35">
        <f>+'JULIO 25'!H365+'AGOSTO 25'!H365+'SEPTIEMBRE 25'!H365</f>
        <v>3664.67</v>
      </c>
      <c r="I365" s="35">
        <f>+'JULIO 25'!I365+'AGOSTO 25'!I365+'SEPTIEMBRE 25'!I365</f>
        <v>6628.5700000000006</v>
      </c>
      <c r="J365" s="35">
        <f>+'AGOSTO 25'!J365</f>
        <v>5.51</v>
      </c>
      <c r="K365" s="35">
        <f>'JULIO 25'!J365+'AGOSTO 25'!K365+'SEPTIEMBRE 25'!J365</f>
        <v>1357.8000000000002</v>
      </c>
      <c r="L365" s="35">
        <f>+'JULIO 25'!K365+'AGOSTO 25'!L365+'SEPTIEMBRE 25'!K365</f>
        <v>834.25</v>
      </c>
      <c r="M365" s="35">
        <f>+'JULIO 25'!L365+'AGOSTO 25'!M365+'SEPTIEMBRE 25'!L365</f>
        <v>0</v>
      </c>
      <c r="N365" s="35">
        <f>+'JULIO 25'!M365+'AGOSTO 25'!N365+'SEPTIEMBRE 25'!M365</f>
        <v>0</v>
      </c>
      <c r="O365" s="36">
        <f t="shared" si="5"/>
        <v>754642.24</v>
      </c>
    </row>
    <row r="366" spans="1:15" ht="15.6" x14ac:dyDescent="0.3">
      <c r="A366" s="37" t="s">
        <v>724</v>
      </c>
      <c r="B366" s="38" t="s">
        <v>725</v>
      </c>
      <c r="C366" s="35">
        <f>+'JULIO 25'!C366+'AGOSTO 25'!C366+'SEPTIEMBRE 25'!C366</f>
        <v>690266.17999999993</v>
      </c>
      <c r="D366" s="35">
        <f>+'JULIO 25'!D366+'AGOSTO 25'!D366+'SEPTIEMBRE 25'!D366</f>
        <v>241195.65000000002</v>
      </c>
      <c r="E366" s="35">
        <f>+'JULIO 25'!E366+'AGOSTO 25'!E366+'SEPTIEMBRE 25'!E366</f>
        <v>9514.4500000000007</v>
      </c>
      <c r="F366" s="35">
        <f>+'JULIO 25'!F366+'AGOSTO 25'!F366+'SEPTIEMBRE 25'!F366</f>
        <v>44092.21</v>
      </c>
      <c r="G366" s="35">
        <f>+'JULIO 25'!G366+'AGOSTO 25'!G366+'SEPTIEMBRE 25'!G366</f>
        <v>13928.560000000001</v>
      </c>
      <c r="H366" s="35">
        <f>+'JULIO 25'!H366+'AGOSTO 25'!H366+'SEPTIEMBRE 25'!H366</f>
        <v>4622.75</v>
      </c>
      <c r="I366" s="35">
        <f>+'JULIO 25'!I366+'AGOSTO 25'!I366+'SEPTIEMBRE 25'!I366</f>
        <v>10446.27</v>
      </c>
      <c r="J366" s="35">
        <f>+'AGOSTO 25'!J366</f>
        <v>8.69</v>
      </c>
      <c r="K366" s="35">
        <f>'JULIO 25'!J366+'AGOSTO 25'!K366+'SEPTIEMBRE 25'!J366</f>
        <v>1924.8000000000002</v>
      </c>
      <c r="L366" s="35">
        <f>+'JULIO 25'!K366+'AGOSTO 25'!L366+'SEPTIEMBRE 25'!K366</f>
        <v>923.72</v>
      </c>
      <c r="M366" s="35">
        <f>+'JULIO 25'!L366+'AGOSTO 25'!M366+'SEPTIEMBRE 25'!L366</f>
        <v>0</v>
      </c>
      <c r="N366" s="35">
        <f>+'JULIO 25'!M366+'AGOSTO 25'!N366+'SEPTIEMBRE 25'!M366</f>
        <v>0</v>
      </c>
      <c r="O366" s="36">
        <f t="shared" si="5"/>
        <v>1016923.2799999999</v>
      </c>
    </row>
    <row r="367" spans="1:15" ht="15.6" x14ac:dyDescent="0.3">
      <c r="A367" s="37" t="s">
        <v>726</v>
      </c>
      <c r="B367" s="38" t="s">
        <v>727</v>
      </c>
      <c r="C367" s="35">
        <f>+'JULIO 25'!C367+'AGOSTO 25'!C367+'SEPTIEMBRE 25'!C367</f>
        <v>448894.61</v>
      </c>
      <c r="D367" s="35">
        <f>+'JULIO 25'!D367+'AGOSTO 25'!D367+'SEPTIEMBRE 25'!D367</f>
        <v>184915.75</v>
      </c>
      <c r="E367" s="35">
        <f>+'JULIO 25'!E367+'AGOSTO 25'!E367+'SEPTIEMBRE 25'!E367</f>
        <v>6110.8600000000006</v>
      </c>
      <c r="F367" s="35">
        <f>+'JULIO 25'!F367+'AGOSTO 25'!F367+'SEPTIEMBRE 25'!F367</f>
        <v>29447.149999999998</v>
      </c>
      <c r="G367" s="35">
        <f>+'JULIO 25'!G367+'AGOSTO 25'!G367+'SEPTIEMBRE 25'!G367</f>
        <v>4567.42</v>
      </c>
      <c r="H367" s="35">
        <f>+'JULIO 25'!H367+'AGOSTO 25'!H367+'SEPTIEMBRE 25'!H367</f>
        <v>3148.7</v>
      </c>
      <c r="I367" s="35">
        <f>+'JULIO 25'!I367+'AGOSTO 25'!I367+'SEPTIEMBRE 25'!I367</f>
        <v>5239.97</v>
      </c>
      <c r="J367" s="35">
        <f>+'AGOSTO 25'!J367</f>
        <v>4.3600000000000003</v>
      </c>
      <c r="K367" s="35">
        <f>'JULIO 25'!J367+'AGOSTO 25'!K367+'SEPTIEMBRE 25'!J367</f>
        <v>1204.02</v>
      </c>
      <c r="L367" s="35">
        <f>+'JULIO 25'!K367+'AGOSTO 25'!L367+'SEPTIEMBRE 25'!K367</f>
        <v>680.46</v>
      </c>
      <c r="M367" s="35">
        <f>+'JULIO 25'!L367+'AGOSTO 25'!M367+'SEPTIEMBRE 25'!L367</f>
        <v>24571</v>
      </c>
      <c r="N367" s="35">
        <f>+'JULIO 25'!M367+'AGOSTO 25'!N367+'SEPTIEMBRE 25'!M367</f>
        <v>0</v>
      </c>
      <c r="O367" s="36">
        <f t="shared" si="5"/>
        <v>708784.29999999993</v>
      </c>
    </row>
    <row r="368" spans="1:15" ht="15.6" x14ac:dyDescent="0.3">
      <c r="A368" s="37" t="s">
        <v>728</v>
      </c>
      <c r="B368" s="38" t="s">
        <v>729</v>
      </c>
      <c r="C368" s="35">
        <f>+'JULIO 25'!C368+'AGOSTO 25'!C368+'SEPTIEMBRE 25'!C368</f>
        <v>1042188.55</v>
      </c>
      <c r="D368" s="35">
        <f>+'JULIO 25'!D368+'AGOSTO 25'!D368+'SEPTIEMBRE 25'!D368</f>
        <v>507955.44000000006</v>
      </c>
      <c r="E368" s="35">
        <f>+'JULIO 25'!E368+'AGOSTO 25'!E368+'SEPTIEMBRE 25'!E368</f>
        <v>13450.79</v>
      </c>
      <c r="F368" s="35">
        <f>+'JULIO 25'!F368+'AGOSTO 25'!F368+'SEPTIEMBRE 25'!F368</f>
        <v>72544.2</v>
      </c>
      <c r="G368" s="35">
        <f>+'JULIO 25'!G368+'AGOSTO 25'!G368+'SEPTIEMBRE 25'!G368</f>
        <v>28364.549999999996</v>
      </c>
      <c r="H368" s="35">
        <f>+'JULIO 25'!H368+'AGOSTO 25'!H368+'SEPTIEMBRE 25'!H368</f>
        <v>8153.23</v>
      </c>
      <c r="I368" s="35">
        <f>+'JULIO 25'!I368+'AGOSTO 25'!I368+'SEPTIEMBRE 25'!I368</f>
        <v>22138.35</v>
      </c>
      <c r="J368" s="35">
        <f>+'AGOSTO 25'!J368</f>
        <v>18.41</v>
      </c>
      <c r="K368" s="35">
        <f>'JULIO 25'!J368+'AGOSTO 25'!K368+'SEPTIEMBRE 25'!J368</f>
        <v>2413.4700000000003</v>
      </c>
      <c r="L368" s="35">
        <f>+'JULIO 25'!K368+'AGOSTO 25'!L368+'SEPTIEMBRE 25'!K368</f>
        <v>2063.6</v>
      </c>
      <c r="M368" s="35">
        <f>+'JULIO 25'!L368+'AGOSTO 25'!M368+'SEPTIEMBRE 25'!L368</f>
        <v>0</v>
      </c>
      <c r="N368" s="35">
        <f>+'JULIO 25'!M368+'AGOSTO 25'!N368+'SEPTIEMBRE 25'!M368</f>
        <v>0</v>
      </c>
      <c r="O368" s="36">
        <f t="shared" si="5"/>
        <v>1699290.5900000003</v>
      </c>
    </row>
    <row r="369" spans="1:15" ht="15.6" x14ac:dyDescent="0.3">
      <c r="A369" s="37" t="s">
        <v>730</v>
      </c>
      <c r="B369" s="38" t="s">
        <v>731</v>
      </c>
      <c r="C369" s="35">
        <f>+'JULIO 25'!C369+'AGOSTO 25'!C369+'SEPTIEMBRE 25'!C369</f>
        <v>397456.98</v>
      </c>
      <c r="D369" s="35">
        <f>+'JULIO 25'!D369+'AGOSTO 25'!D369+'SEPTIEMBRE 25'!D369</f>
        <v>180588.15000000002</v>
      </c>
      <c r="E369" s="35">
        <f>+'JULIO 25'!E369+'AGOSTO 25'!E369+'SEPTIEMBRE 25'!E369</f>
        <v>6185.89</v>
      </c>
      <c r="F369" s="35">
        <f>+'JULIO 25'!F369+'AGOSTO 25'!F369+'SEPTIEMBRE 25'!F369</f>
        <v>25223.17</v>
      </c>
      <c r="G369" s="35">
        <f>+'JULIO 25'!G369+'AGOSTO 25'!G369+'SEPTIEMBRE 25'!G369</f>
        <v>5940.38</v>
      </c>
      <c r="H369" s="35">
        <f>+'JULIO 25'!H369+'AGOSTO 25'!H369+'SEPTIEMBRE 25'!H369</f>
        <v>2454.9</v>
      </c>
      <c r="I369" s="35">
        <f>+'JULIO 25'!I369+'AGOSTO 25'!I369+'SEPTIEMBRE 25'!I369</f>
        <v>4434.5600000000004</v>
      </c>
      <c r="J369" s="35">
        <f>+'AGOSTO 25'!J369</f>
        <v>3.69</v>
      </c>
      <c r="K369" s="35">
        <f>'JULIO 25'!J369+'AGOSTO 25'!K369+'SEPTIEMBRE 25'!J369</f>
        <v>1292.01</v>
      </c>
      <c r="L369" s="35">
        <f>+'JULIO 25'!K369+'AGOSTO 25'!L369+'SEPTIEMBRE 25'!K369</f>
        <v>396.03</v>
      </c>
      <c r="M369" s="35">
        <f>+'JULIO 25'!L369+'AGOSTO 25'!M369+'SEPTIEMBRE 25'!L369</f>
        <v>231</v>
      </c>
      <c r="N369" s="35">
        <f>+'JULIO 25'!M369+'AGOSTO 25'!N369+'SEPTIEMBRE 25'!M369</f>
        <v>0</v>
      </c>
      <c r="O369" s="36">
        <f t="shared" si="5"/>
        <v>624206.76000000013</v>
      </c>
    </row>
    <row r="370" spans="1:15" ht="15.6" x14ac:dyDescent="0.3">
      <c r="A370" s="37" t="s">
        <v>732</v>
      </c>
      <c r="B370" s="38" t="s">
        <v>733</v>
      </c>
      <c r="C370" s="35">
        <f>+'JULIO 25'!C370+'AGOSTO 25'!C370+'SEPTIEMBRE 25'!C370</f>
        <v>619279.67999999993</v>
      </c>
      <c r="D370" s="35">
        <f>+'JULIO 25'!D370+'AGOSTO 25'!D370+'SEPTIEMBRE 25'!D370</f>
        <v>221340.01</v>
      </c>
      <c r="E370" s="35">
        <f>+'JULIO 25'!E370+'AGOSTO 25'!E370+'SEPTIEMBRE 25'!E370</f>
        <v>7774.8899999999994</v>
      </c>
      <c r="F370" s="35">
        <f>+'JULIO 25'!F370+'AGOSTO 25'!F370+'SEPTIEMBRE 25'!F370</f>
        <v>43057.43</v>
      </c>
      <c r="G370" s="35">
        <f>+'JULIO 25'!G370+'AGOSTO 25'!G370+'SEPTIEMBRE 25'!G370</f>
        <v>10570.769999999999</v>
      </c>
      <c r="H370" s="35">
        <f>+'JULIO 25'!H370+'AGOSTO 25'!H370+'SEPTIEMBRE 25'!H370</f>
        <v>4886.4399999999996</v>
      </c>
      <c r="I370" s="35">
        <f>+'JULIO 25'!I370+'AGOSTO 25'!I370+'SEPTIEMBRE 25'!I370</f>
        <v>10649.550000000001</v>
      </c>
      <c r="J370" s="35">
        <f>+'AGOSTO 25'!J370</f>
        <v>8.86</v>
      </c>
      <c r="K370" s="35">
        <f>'JULIO 25'!J370+'AGOSTO 25'!K370+'SEPTIEMBRE 25'!J370</f>
        <v>1351.3799999999999</v>
      </c>
      <c r="L370" s="35">
        <f>+'JULIO 25'!K370+'AGOSTO 25'!L370+'SEPTIEMBRE 25'!K370</f>
        <v>1256.9099999999999</v>
      </c>
      <c r="M370" s="35">
        <f>+'JULIO 25'!L370+'AGOSTO 25'!M370+'SEPTIEMBRE 25'!L370</f>
        <v>0</v>
      </c>
      <c r="N370" s="35">
        <f>+'JULIO 25'!M370+'AGOSTO 25'!N370+'SEPTIEMBRE 25'!M370</f>
        <v>0</v>
      </c>
      <c r="O370" s="36">
        <f t="shared" si="5"/>
        <v>920175.92</v>
      </c>
    </row>
    <row r="371" spans="1:15" ht="15.6" x14ac:dyDescent="0.3">
      <c r="A371" s="37" t="s">
        <v>734</v>
      </c>
      <c r="B371" s="38" t="s">
        <v>735</v>
      </c>
      <c r="C371" s="35">
        <f>+'JULIO 25'!C371+'AGOSTO 25'!C371+'SEPTIEMBRE 25'!C371</f>
        <v>713745.46000000008</v>
      </c>
      <c r="D371" s="35">
        <f>+'JULIO 25'!D371+'AGOSTO 25'!D371+'SEPTIEMBRE 25'!D371</f>
        <v>272746.42</v>
      </c>
      <c r="E371" s="35">
        <f>+'JULIO 25'!E371+'AGOSTO 25'!E371+'SEPTIEMBRE 25'!E371</f>
        <v>9219.7899999999991</v>
      </c>
      <c r="F371" s="35">
        <f>+'JULIO 25'!F371+'AGOSTO 25'!F371+'SEPTIEMBRE 25'!F371</f>
        <v>49977.569999999992</v>
      </c>
      <c r="G371" s="35">
        <f>+'JULIO 25'!G371+'AGOSTO 25'!G371+'SEPTIEMBRE 25'!G371</f>
        <v>18793.71</v>
      </c>
      <c r="H371" s="35">
        <f>+'JULIO 25'!H371+'AGOSTO 25'!H371+'SEPTIEMBRE 25'!H371</f>
        <v>5631.24</v>
      </c>
      <c r="I371" s="35">
        <f>+'JULIO 25'!I371+'AGOSTO 25'!I371+'SEPTIEMBRE 25'!I371</f>
        <v>15128.7</v>
      </c>
      <c r="J371" s="35">
        <f>+'AGOSTO 25'!J371</f>
        <v>12.58</v>
      </c>
      <c r="K371" s="35">
        <f>'JULIO 25'!J371+'AGOSTO 25'!K371+'SEPTIEMBRE 25'!J371</f>
        <v>1662.54</v>
      </c>
      <c r="L371" s="35">
        <f>+'JULIO 25'!K371+'AGOSTO 25'!L371+'SEPTIEMBRE 25'!K371</f>
        <v>1438.83</v>
      </c>
      <c r="M371" s="35">
        <f>+'JULIO 25'!L371+'AGOSTO 25'!M371+'SEPTIEMBRE 25'!L371</f>
        <v>54296</v>
      </c>
      <c r="N371" s="35">
        <f>+'JULIO 25'!M371+'AGOSTO 25'!N371+'SEPTIEMBRE 25'!M371</f>
        <v>0</v>
      </c>
      <c r="O371" s="36">
        <f t="shared" si="5"/>
        <v>1142652.8400000003</v>
      </c>
    </row>
    <row r="372" spans="1:15" ht="15.6" x14ac:dyDescent="0.3">
      <c r="A372" s="37" t="s">
        <v>736</v>
      </c>
      <c r="B372" s="38" t="s">
        <v>737</v>
      </c>
      <c r="C372" s="35">
        <f>+'JULIO 25'!C372+'AGOSTO 25'!C372+'SEPTIEMBRE 25'!C372</f>
        <v>3714945.8099999996</v>
      </c>
      <c r="D372" s="35">
        <f>+'JULIO 25'!D372+'AGOSTO 25'!D372+'SEPTIEMBRE 25'!D372</f>
        <v>1663367.23</v>
      </c>
      <c r="E372" s="35">
        <f>+'JULIO 25'!E372+'AGOSTO 25'!E372+'SEPTIEMBRE 25'!E372</f>
        <v>41186.770000000004</v>
      </c>
      <c r="F372" s="35">
        <f>+'JULIO 25'!F372+'AGOSTO 25'!F372+'SEPTIEMBRE 25'!F372</f>
        <v>273128.21999999997</v>
      </c>
      <c r="G372" s="35">
        <f>+'JULIO 25'!G372+'AGOSTO 25'!G372+'SEPTIEMBRE 25'!G372</f>
        <v>132745.82</v>
      </c>
      <c r="H372" s="35">
        <f>+'JULIO 25'!H372+'AGOSTO 25'!H372+'SEPTIEMBRE 25'!H372</f>
        <v>32986.880000000005</v>
      </c>
      <c r="I372" s="35">
        <f>+'JULIO 25'!I372+'AGOSTO 25'!I372+'SEPTIEMBRE 25'!I372</f>
        <v>104010.29</v>
      </c>
      <c r="J372" s="35">
        <f>+'AGOSTO 25'!J372</f>
        <v>86.49</v>
      </c>
      <c r="K372" s="35">
        <f>'JULIO 25'!J372+'AGOSTO 25'!K372+'SEPTIEMBRE 25'!J372</f>
        <v>5791.89</v>
      </c>
      <c r="L372" s="35">
        <f>+'JULIO 25'!K372+'AGOSTO 25'!L372+'SEPTIEMBRE 25'!K372</f>
        <v>9726.36</v>
      </c>
      <c r="M372" s="35">
        <f>+'JULIO 25'!L372+'AGOSTO 25'!M372+'SEPTIEMBRE 25'!L372</f>
        <v>0</v>
      </c>
      <c r="N372" s="35">
        <f>+'JULIO 25'!M372+'AGOSTO 25'!N372+'SEPTIEMBRE 25'!M372</f>
        <v>0</v>
      </c>
      <c r="O372" s="36">
        <f t="shared" si="5"/>
        <v>5977975.7599999988</v>
      </c>
    </row>
    <row r="373" spans="1:15" ht="15.6" x14ac:dyDescent="0.3">
      <c r="A373" s="37" t="s">
        <v>738</v>
      </c>
      <c r="B373" s="38" t="s">
        <v>739</v>
      </c>
      <c r="C373" s="35">
        <f>+'JULIO 25'!C373+'AGOSTO 25'!C373+'SEPTIEMBRE 25'!C373</f>
        <v>611823.49</v>
      </c>
      <c r="D373" s="35">
        <f>+'JULIO 25'!D373+'AGOSTO 25'!D373+'SEPTIEMBRE 25'!D373</f>
        <v>172000.24</v>
      </c>
      <c r="E373" s="35">
        <f>+'JULIO 25'!E373+'AGOSTO 25'!E373+'SEPTIEMBRE 25'!E373</f>
        <v>7177.66</v>
      </c>
      <c r="F373" s="35">
        <f>+'JULIO 25'!F373+'AGOSTO 25'!F373+'SEPTIEMBRE 25'!F373</f>
        <v>46858.13</v>
      </c>
      <c r="G373" s="35">
        <f>+'JULIO 25'!G373+'AGOSTO 25'!G373+'SEPTIEMBRE 25'!G373</f>
        <v>7482.2900000000009</v>
      </c>
      <c r="H373" s="35">
        <f>+'JULIO 25'!H373+'AGOSTO 25'!H373+'SEPTIEMBRE 25'!H373</f>
        <v>5638.69</v>
      </c>
      <c r="I373" s="35">
        <f>+'JULIO 25'!I373+'AGOSTO 25'!I373+'SEPTIEMBRE 25'!I373</f>
        <v>11466.61</v>
      </c>
      <c r="J373" s="35">
        <f>+'AGOSTO 25'!J373</f>
        <v>9.5299999999999994</v>
      </c>
      <c r="K373" s="35">
        <f>'JULIO 25'!J373+'AGOSTO 25'!K373+'SEPTIEMBRE 25'!J373</f>
        <v>1033.8899999999999</v>
      </c>
      <c r="L373" s="35">
        <f>+'JULIO 25'!K373+'AGOSTO 25'!L373+'SEPTIEMBRE 25'!K373</f>
        <v>1699.75</v>
      </c>
      <c r="M373" s="35">
        <f>+'JULIO 25'!L373+'AGOSTO 25'!M373+'SEPTIEMBRE 25'!L373</f>
        <v>10950</v>
      </c>
      <c r="N373" s="35">
        <f>+'JULIO 25'!M373+'AGOSTO 25'!N373+'SEPTIEMBRE 25'!M373</f>
        <v>0</v>
      </c>
      <c r="O373" s="36">
        <f t="shared" si="5"/>
        <v>876140.28</v>
      </c>
    </row>
    <row r="374" spans="1:15" ht="15.6" x14ac:dyDescent="0.3">
      <c r="A374" s="37" t="s">
        <v>740</v>
      </c>
      <c r="B374" s="38" t="s">
        <v>741</v>
      </c>
      <c r="C374" s="35">
        <f>+'JULIO 25'!C374+'AGOSTO 25'!C374+'SEPTIEMBRE 25'!C374</f>
        <v>1509343.52</v>
      </c>
      <c r="D374" s="35">
        <f>+'JULIO 25'!D374+'AGOSTO 25'!D374+'SEPTIEMBRE 25'!D374</f>
        <v>678036.8</v>
      </c>
      <c r="E374" s="35">
        <f>+'JULIO 25'!E374+'AGOSTO 25'!E374+'SEPTIEMBRE 25'!E374</f>
        <v>17051.900000000001</v>
      </c>
      <c r="F374" s="35">
        <f>+'JULIO 25'!F374+'AGOSTO 25'!F374+'SEPTIEMBRE 25'!F374</f>
        <v>108062.15</v>
      </c>
      <c r="G374" s="35">
        <f>+'JULIO 25'!G374+'AGOSTO 25'!G374+'SEPTIEMBRE 25'!G374</f>
        <v>26470.82</v>
      </c>
      <c r="H374" s="35">
        <f>+'JULIO 25'!H374+'AGOSTO 25'!H374+'SEPTIEMBRE 25'!H374</f>
        <v>12958.39</v>
      </c>
      <c r="I374" s="35">
        <f>+'JULIO 25'!I374+'AGOSTO 25'!I374+'SEPTIEMBRE 25'!I374</f>
        <v>29079.019999999997</v>
      </c>
      <c r="J374" s="35">
        <f>+'AGOSTO 25'!J374</f>
        <v>24.18</v>
      </c>
      <c r="K374" s="35">
        <f>'JULIO 25'!J374+'AGOSTO 25'!K374+'SEPTIEMBRE 25'!J374</f>
        <v>3047.58</v>
      </c>
      <c r="L374" s="35">
        <f>+'JULIO 25'!K374+'AGOSTO 25'!L374+'SEPTIEMBRE 25'!K374</f>
        <v>3687.51</v>
      </c>
      <c r="M374" s="35">
        <f>+'JULIO 25'!L374+'AGOSTO 25'!M374+'SEPTIEMBRE 25'!L374</f>
        <v>53013</v>
      </c>
      <c r="N374" s="35">
        <f>+'JULIO 25'!M374+'AGOSTO 25'!N374+'SEPTIEMBRE 25'!M374</f>
        <v>0</v>
      </c>
      <c r="O374" s="36">
        <f t="shared" si="5"/>
        <v>2440774.87</v>
      </c>
    </row>
    <row r="375" spans="1:15" ht="15.6" x14ac:dyDescent="0.3">
      <c r="A375" s="37" t="s">
        <v>742</v>
      </c>
      <c r="B375" s="38" t="s">
        <v>743</v>
      </c>
      <c r="C375" s="35">
        <f>+'JULIO 25'!C375+'AGOSTO 25'!C375+'SEPTIEMBRE 25'!C375</f>
        <v>1048035.4099999999</v>
      </c>
      <c r="D375" s="35">
        <f>+'JULIO 25'!D375+'AGOSTO 25'!D375+'SEPTIEMBRE 25'!D375</f>
        <v>342829.2</v>
      </c>
      <c r="E375" s="35">
        <f>+'JULIO 25'!E375+'AGOSTO 25'!E375+'SEPTIEMBRE 25'!E375</f>
        <v>13110.04</v>
      </c>
      <c r="F375" s="35">
        <f>+'JULIO 25'!F375+'AGOSTO 25'!F375+'SEPTIEMBRE 25'!F375</f>
        <v>74904.59</v>
      </c>
      <c r="G375" s="35">
        <f>+'JULIO 25'!G375+'AGOSTO 25'!G375+'SEPTIEMBRE 25'!G375</f>
        <v>33383</v>
      </c>
      <c r="H375" s="35">
        <f>+'JULIO 25'!H375+'AGOSTO 25'!H375+'SEPTIEMBRE 25'!H375</f>
        <v>8603.64</v>
      </c>
      <c r="I375" s="35">
        <f>+'JULIO 25'!I375+'AGOSTO 25'!I375+'SEPTIEMBRE 25'!I375</f>
        <v>25167.71</v>
      </c>
      <c r="J375" s="35">
        <f>+'AGOSTO 25'!J375</f>
        <v>20.93</v>
      </c>
      <c r="K375" s="35">
        <f>'JULIO 25'!J375+'AGOSTO 25'!K375+'SEPTIEMBRE 25'!J375</f>
        <v>2194.5</v>
      </c>
      <c r="L375" s="35">
        <f>+'JULIO 25'!K375+'AGOSTO 25'!L375+'SEPTIEMBRE 25'!K375</f>
        <v>2310.6</v>
      </c>
      <c r="M375" s="35">
        <f>+'JULIO 25'!L375+'AGOSTO 25'!M375+'SEPTIEMBRE 25'!L375</f>
        <v>49396</v>
      </c>
      <c r="N375" s="35">
        <f>+'JULIO 25'!M375+'AGOSTO 25'!N375+'SEPTIEMBRE 25'!M375</f>
        <v>0</v>
      </c>
      <c r="O375" s="36">
        <f t="shared" si="5"/>
        <v>1599955.6199999999</v>
      </c>
    </row>
    <row r="376" spans="1:15" ht="15.6" x14ac:dyDescent="0.3">
      <c r="A376" s="37" t="s">
        <v>744</v>
      </c>
      <c r="B376" s="38" t="s">
        <v>745</v>
      </c>
      <c r="C376" s="35">
        <f>+'JULIO 25'!C376+'AGOSTO 25'!C376+'SEPTIEMBRE 25'!C376</f>
        <v>1132956.3999999999</v>
      </c>
      <c r="D376" s="35">
        <f>+'JULIO 25'!D376+'AGOSTO 25'!D376+'SEPTIEMBRE 25'!D376</f>
        <v>534172.35</v>
      </c>
      <c r="E376" s="35">
        <f>+'JULIO 25'!E376+'AGOSTO 25'!E376+'SEPTIEMBRE 25'!E376</f>
        <v>16287.27</v>
      </c>
      <c r="F376" s="35">
        <f>+'JULIO 25'!F376+'AGOSTO 25'!F376+'SEPTIEMBRE 25'!F376</f>
        <v>76176.06</v>
      </c>
      <c r="G376" s="35">
        <f>+'JULIO 25'!G376+'AGOSTO 25'!G376+'SEPTIEMBRE 25'!G376</f>
        <v>14709.369999999999</v>
      </c>
      <c r="H376" s="35">
        <f>+'JULIO 25'!H376+'AGOSTO 25'!H376+'SEPTIEMBRE 25'!H376</f>
        <v>7989.98</v>
      </c>
      <c r="I376" s="35">
        <f>+'JULIO 25'!I376+'AGOSTO 25'!I376+'SEPTIEMBRE 25'!I376</f>
        <v>14621.89</v>
      </c>
      <c r="J376" s="35">
        <f>+'AGOSTO 25'!J376</f>
        <v>12.16</v>
      </c>
      <c r="K376" s="35">
        <f>'JULIO 25'!J376+'AGOSTO 25'!K376+'SEPTIEMBRE 25'!J376</f>
        <v>3036.96</v>
      </c>
      <c r="L376" s="35">
        <f>+'JULIO 25'!K376+'AGOSTO 25'!L376+'SEPTIEMBRE 25'!K376</f>
        <v>1716.7000000000003</v>
      </c>
      <c r="M376" s="35">
        <f>+'JULIO 25'!L376+'AGOSTO 25'!M376+'SEPTIEMBRE 25'!L376</f>
        <v>66281</v>
      </c>
      <c r="N376" s="35">
        <f>+'JULIO 25'!M376+'AGOSTO 25'!N376+'SEPTIEMBRE 25'!M376</f>
        <v>0</v>
      </c>
      <c r="O376" s="36">
        <f t="shared" si="5"/>
        <v>1867960.14</v>
      </c>
    </row>
    <row r="377" spans="1:15" ht="15.6" x14ac:dyDescent="0.3">
      <c r="A377" s="37" t="s">
        <v>746</v>
      </c>
      <c r="B377" s="38" t="s">
        <v>747</v>
      </c>
      <c r="C377" s="35">
        <f>+'JULIO 25'!C377+'AGOSTO 25'!C377+'SEPTIEMBRE 25'!C377</f>
        <v>577619.63</v>
      </c>
      <c r="D377" s="35">
        <f>+'JULIO 25'!D377+'AGOSTO 25'!D377+'SEPTIEMBRE 25'!D377</f>
        <v>260924.7</v>
      </c>
      <c r="E377" s="35">
        <f>+'JULIO 25'!E377+'AGOSTO 25'!E377+'SEPTIEMBRE 25'!E377</f>
        <v>7222.1500000000015</v>
      </c>
      <c r="F377" s="35">
        <f>+'JULIO 25'!F377+'AGOSTO 25'!F377+'SEPTIEMBRE 25'!F377</f>
        <v>42805.31</v>
      </c>
      <c r="G377" s="35">
        <f>+'JULIO 25'!G377+'AGOSTO 25'!G377+'SEPTIEMBRE 25'!G377</f>
        <v>15436.239999999998</v>
      </c>
      <c r="H377" s="35">
        <f>+'JULIO 25'!H377+'AGOSTO 25'!H377+'SEPTIEMBRE 25'!H377</f>
        <v>4983.29</v>
      </c>
      <c r="I377" s="35">
        <f>+'JULIO 25'!I377+'AGOSTO 25'!I377+'SEPTIEMBRE 25'!I377</f>
        <v>13494.529999999999</v>
      </c>
      <c r="J377" s="35">
        <f>+'AGOSTO 25'!J377</f>
        <v>11.22</v>
      </c>
      <c r="K377" s="35">
        <f>'JULIO 25'!J377+'AGOSTO 25'!K377+'SEPTIEMBRE 25'!J377</f>
        <v>1147.8899999999999</v>
      </c>
      <c r="L377" s="35">
        <f>+'JULIO 25'!K377+'AGOSTO 25'!L377+'SEPTIEMBRE 25'!K377</f>
        <v>1404.84</v>
      </c>
      <c r="M377" s="35">
        <f>+'JULIO 25'!L377+'AGOSTO 25'!M377+'SEPTIEMBRE 25'!L377</f>
        <v>35082</v>
      </c>
      <c r="N377" s="35">
        <f>+'JULIO 25'!M377+'AGOSTO 25'!N377+'SEPTIEMBRE 25'!M377</f>
        <v>0</v>
      </c>
      <c r="O377" s="36">
        <f t="shared" si="5"/>
        <v>960131.8</v>
      </c>
    </row>
    <row r="378" spans="1:15" ht="15.6" x14ac:dyDescent="0.3">
      <c r="A378" s="37" t="s">
        <v>748</v>
      </c>
      <c r="B378" s="38" t="s">
        <v>749</v>
      </c>
      <c r="C378" s="35">
        <f>+'JULIO 25'!C378+'AGOSTO 25'!C378+'SEPTIEMBRE 25'!C378</f>
        <v>435947.68999999994</v>
      </c>
      <c r="D378" s="35">
        <f>+'JULIO 25'!D378+'AGOSTO 25'!D378+'SEPTIEMBRE 25'!D378</f>
        <v>194192.28999999998</v>
      </c>
      <c r="E378" s="35">
        <f>+'JULIO 25'!E378+'AGOSTO 25'!E378+'SEPTIEMBRE 25'!E378</f>
        <v>5350.8600000000006</v>
      </c>
      <c r="F378" s="35">
        <f>+'JULIO 25'!F378+'AGOSTO 25'!F378+'SEPTIEMBRE 25'!F378</f>
        <v>29018.049999999996</v>
      </c>
      <c r="G378" s="35">
        <f>+'JULIO 25'!G378+'AGOSTO 25'!G378+'SEPTIEMBRE 25'!G378</f>
        <v>4649.34</v>
      </c>
      <c r="H378" s="35">
        <f>+'JULIO 25'!H378+'AGOSTO 25'!H378+'SEPTIEMBRE 25'!H378</f>
        <v>3263.9700000000003</v>
      </c>
      <c r="I378" s="35">
        <f>+'JULIO 25'!I378+'AGOSTO 25'!I378+'SEPTIEMBRE 25'!I378</f>
        <v>5862.67</v>
      </c>
      <c r="J378" s="35">
        <f>+'AGOSTO 25'!J378</f>
        <v>4.87</v>
      </c>
      <c r="K378" s="35">
        <f>'JULIO 25'!J378+'AGOSTO 25'!K378+'SEPTIEMBRE 25'!J378</f>
        <v>953.22</v>
      </c>
      <c r="L378" s="35">
        <f>+'JULIO 25'!K378+'AGOSTO 25'!L378+'SEPTIEMBRE 25'!K378</f>
        <v>793.21</v>
      </c>
      <c r="M378" s="35">
        <f>+'JULIO 25'!L378+'AGOSTO 25'!M378+'SEPTIEMBRE 25'!L378</f>
        <v>64035</v>
      </c>
      <c r="N378" s="35">
        <f>+'JULIO 25'!M378+'AGOSTO 25'!N378+'SEPTIEMBRE 25'!M378</f>
        <v>0</v>
      </c>
      <c r="O378" s="36">
        <f t="shared" si="5"/>
        <v>744071.16999999993</v>
      </c>
    </row>
    <row r="379" spans="1:15" ht="15.6" x14ac:dyDescent="0.3">
      <c r="A379" s="37" t="s">
        <v>750</v>
      </c>
      <c r="B379" s="38" t="s">
        <v>751</v>
      </c>
      <c r="C379" s="35">
        <f>+'JULIO 25'!C379+'AGOSTO 25'!C379+'SEPTIEMBRE 25'!C379</f>
        <v>428810.9</v>
      </c>
      <c r="D379" s="35">
        <f>+'JULIO 25'!D379+'AGOSTO 25'!D379+'SEPTIEMBRE 25'!D379</f>
        <v>173580.09</v>
      </c>
      <c r="E379" s="35">
        <f>+'JULIO 25'!E379+'AGOSTO 25'!E379+'SEPTIEMBRE 25'!E379</f>
        <v>6175.04</v>
      </c>
      <c r="F379" s="35">
        <f>+'JULIO 25'!F379+'AGOSTO 25'!F379+'SEPTIEMBRE 25'!F379</f>
        <v>26653.770000000004</v>
      </c>
      <c r="G379" s="35">
        <f>+'JULIO 25'!G379+'AGOSTO 25'!G379+'SEPTIEMBRE 25'!G379</f>
        <v>7069.5300000000007</v>
      </c>
      <c r="H379" s="35">
        <f>+'JULIO 25'!H379+'AGOSTO 25'!H379+'SEPTIEMBRE 25'!H379</f>
        <v>2688.81</v>
      </c>
      <c r="I379" s="35">
        <f>+'JULIO 25'!I379+'AGOSTO 25'!I379+'SEPTIEMBRE 25'!I379</f>
        <v>5260.48</v>
      </c>
      <c r="J379" s="35">
        <f>+'AGOSTO 25'!J379</f>
        <v>4.37</v>
      </c>
      <c r="K379" s="35">
        <f>'JULIO 25'!J379+'AGOSTO 25'!K379+'SEPTIEMBRE 25'!J379</f>
        <v>1295.8499999999999</v>
      </c>
      <c r="L379" s="35">
        <f>+'JULIO 25'!K379+'AGOSTO 25'!L379+'SEPTIEMBRE 25'!K379</f>
        <v>465.16999999999996</v>
      </c>
      <c r="M379" s="35">
        <f>+'JULIO 25'!L379+'AGOSTO 25'!M379+'SEPTIEMBRE 25'!L379</f>
        <v>16122</v>
      </c>
      <c r="N379" s="35">
        <f>+'JULIO 25'!M379+'AGOSTO 25'!N379+'SEPTIEMBRE 25'!M379</f>
        <v>0</v>
      </c>
      <c r="O379" s="36">
        <f t="shared" si="5"/>
        <v>668126.01000000013</v>
      </c>
    </row>
    <row r="380" spans="1:15" ht="15.6" x14ac:dyDescent="0.3">
      <c r="A380" s="37" t="s">
        <v>752</v>
      </c>
      <c r="B380" s="38" t="s">
        <v>753</v>
      </c>
      <c r="C380" s="35">
        <f>+'JULIO 25'!C380+'AGOSTO 25'!C380+'SEPTIEMBRE 25'!C380</f>
        <v>598906.09</v>
      </c>
      <c r="D380" s="35">
        <f>+'JULIO 25'!D380+'AGOSTO 25'!D380+'SEPTIEMBRE 25'!D380</f>
        <v>249184.82</v>
      </c>
      <c r="E380" s="35">
        <f>+'JULIO 25'!E380+'AGOSTO 25'!E380+'SEPTIEMBRE 25'!E380</f>
        <v>8365</v>
      </c>
      <c r="F380" s="35">
        <f>+'JULIO 25'!F380+'AGOSTO 25'!F380+'SEPTIEMBRE 25'!F380</f>
        <v>40894.79</v>
      </c>
      <c r="G380" s="35">
        <f>+'JULIO 25'!G380+'AGOSTO 25'!G380+'SEPTIEMBRE 25'!G380</f>
        <v>9596.75</v>
      </c>
      <c r="H380" s="35">
        <f>+'JULIO 25'!H380+'AGOSTO 25'!H380+'SEPTIEMBRE 25'!H380</f>
        <v>4393.1900000000005</v>
      </c>
      <c r="I380" s="35">
        <f>+'JULIO 25'!I380+'AGOSTO 25'!I380+'SEPTIEMBRE 25'!I380</f>
        <v>8890.57</v>
      </c>
      <c r="J380" s="35">
        <f>+'AGOSTO 25'!J380</f>
        <v>7.39</v>
      </c>
      <c r="K380" s="35">
        <f>'JULIO 25'!J380+'AGOSTO 25'!K380+'SEPTIEMBRE 25'!J380</f>
        <v>1558.53</v>
      </c>
      <c r="L380" s="35">
        <f>+'JULIO 25'!K380+'AGOSTO 25'!L380+'SEPTIEMBRE 25'!K380</f>
        <v>1006.57</v>
      </c>
      <c r="M380" s="35">
        <f>+'JULIO 25'!L380+'AGOSTO 25'!M380+'SEPTIEMBRE 25'!L380</f>
        <v>12403</v>
      </c>
      <c r="N380" s="35">
        <f>+'JULIO 25'!M380+'AGOSTO 25'!N380+'SEPTIEMBRE 25'!M380</f>
        <v>0</v>
      </c>
      <c r="O380" s="36">
        <f t="shared" si="5"/>
        <v>935206.69999999984</v>
      </c>
    </row>
    <row r="381" spans="1:15" ht="15.6" x14ac:dyDescent="0.3">
      <c r="A381" s="37" t="s">
        <v>754</v>
      </c>
      <c r="B381" s="38" t="s">
        <v>755</v>
      </c>
      <c r="C381" s="35">
        <f>+'JULIO 25'!C381+'AGOSTO 25'!C381+'SEPTIEMBRE 25'!C381</f>
        <v>265333.26</v>
      </c>
      <c r="D381" s="35">
        <f>+'JULIO 25'!D381+'AGOSTO 25'!D381+'SEPTIEMBRE 25'!D381</f>
        <v>127109.04000000001</v>
      </c>
      <c r="E381" s="35">
        <f>+'JULIO 25'!E381+'AGOSTO 25'!E381+'SEPTIEMBRE 25'!E381</f>
        <v>4258.9799999999996</v>
      </c>
      <c r="F381" s="35">
        <f>+'JULIO 25'!F381+'AGOSTO 25'!F381+'SEPTIEMBRE 25'!F381</f>
        <v>16851.11</v>
      </c>
      <c r="G381" s="35">
        <f>+'JULIO 25'!G381+'AGOSTO 25'!G381+'SEPTIEMBRE 25'!G381</f>
        <v>2892.0699999999997</v>
      </c>
      <c r="H381" s="35">
        <f>+'JULIO 25'!H381+'AGOSTO 25'!H381+'SEPTIEMBRE 25'!H381</f>
        <v>1604.76</v>
      </c>
      <c r="I381" s="35">
        <f>+'JULIO 25'!I381+'AGOSTO 25'!I381+'SEPTIEMBRE 25'!I381</f>
        <v>2401.6799999999998</v>
      </c>
      <c r="J381" s="35">
        <f>+'AGOSTO 25'!J381</f>
        <v>2</v>
      </c>
      <c r="K381" s="35">
        <f>'JULIO 25'!J381+'AGOSTO 25'!K381+'SEPTIEMBRE 25'!J381</f>
        <v>883.5</v>
      </c>
      <c r="L381" s="35">
        <f>+'JULIO 25'!K381+'AGOSTO 25'!L381+'SEPTIEMBRE 25'!K381</f>
        <v>242.04000000000002</v>
      </c>
      <c r="M381" s="35">
        <f>+'JULIO 25'!L381+'AGOSTO 25'!M381+'SEPTIEMBRE 25'!L381</f>
        <v>0</v>
      </c>
      <c r="N381" s="35">
        <f>+'JULIO 25'!M381+'AGOSTO 25'!N381+'SEPTIEMBRE 25'!M381</f>
        <v>0</v>
      </c>
      <c r="O381" s="36">
        <f t="shared" si="5"/>
        <v>421578.44</v>
      </c>
    </row>
    <row r="382" spans="1:15" ht="15.6" x14ac:dyDescent="0.3">
      <c r="A382" s="37" t="s">
        <v>756</v>
      </c>
      <c r="B382" s="38" t="s">
        <v>757</v>
      </c>
      <c r="C382" s="35">
        <f>+'JULIO 25'!C382+'AGOSTO 25'!C382+'SEPTIEMBRE 25'!C382</f>
        <v>452674.20999999996</v>
      </c>
      <c r="D382" s="35">
        <f>+'JULIO 25'!D382+'AGOSTO 25'!D382+'SEPTIEMBRE 25'!D382</f>
        <v>124916.40000000001</v>
      </c>
      <c r="E382" s="35">
        <f>+'JULIO 25'!E382+'AGOSTO 25'!E382+'SEPTIEMBRE 25'!E382</f>
        <v>6299.6299999999992</v>
      </c>
      <c r="F382" s="35">
        <f>+'JULIO 25'!F382+'AGOSTO 25'!F382+'SEPTIEMBRE 25'!F382</f>
        <v>31043.239999999998</v>
      </c>
      <c r="G382" s="35">
        <f>+'JULIO 25'!G382+'AGOSTO 25'!G382+'SEPTIEMBRE 25'!G382</f>
        <v>12049.61</v>
      </c>
      <c r="H382" s="35">
        <f>+'JULIO 25'!H382+'AGOSTO 25'!H382+'SEPTIEMBRE 25'!H382</f>
        <v>3347.35</v>
      </c>
      <c r="I382" s="35">
        <f>+'JULIO 25'!I382+'AGOSTO 25'!I382+'SEPTIEMBRE 25'!I382</f>
        <v>8776.36</v>
      </c>
      <c r="J382" s="35">
        <f>+'AGOSTO 25'!J382</f>
        <v>7.3</v>
      </c>
      <c r="K382" s="35">
        <f>'JULIO 25'!J382+'AGOSTO 25'!K382+'SEPTIEMBRE 25'!J382</f>
        <v>1165.02</v>
      </c>
      <c r="L382" s="35">
        <f>+'JULIO 25'!K382+'AGOSTO 25'!L382+'SEPTIEMBRE 25'!K382</f>
        <v>776.06000000000006</v>
      </c>
      <c r="M382" s="35">
        <f>+'JULIO 25'!L382+'AGOSTO 25'!M382+'SEPTIEMBRE 25'!L382</f>
        <v>0</v>
      </c>
      <c r="N382" s="35">
        <f>+'JULIO 25'!M382+'AGOSTO 25'!N382+'SEPTIEMBRE 25'!M382</f>
        <v>0</v>
      </c>
      <c r="O382" s="36">
        <f t="shared" si="5"/>
        <v>641055.18000000005</v>
      </c>
    </row>
    <row r="383" spans="1:15" ht="15.6" x14ac:dyDescent="0.3">
      <c r="A383" s="37" t="s">
        <v>758</v>
      </c>
      <c r="B383" s="38" t="s">
        <v>759</v>
      </c>
      <c r="C383" s="35">
        <f>+'JULIO 25'!C383+'AGOSTO 25'!C383+'SEPTIEMBRE 25'!C383</f>
        <v>3536191.59</v>
      </c>
      <c r="D383" s="35">
        <f>+'JULIO 25'!D383+'AGOSTO 25'!D383+'SEPTIEMBRE 25'!D383</f>
        <v>1181849.1299999999</v>
      </c>
      <c r="E383" s="35">
        <f>+'JULIO 25'!E383+'AGOSTO 25'!E383+'SEPTIEMBRE 25'!E383</f>
        <v>34516.269999999997</v>
      </c>
      <c r="F383" s="35">
        <f>+'JULIO 25'!F383+'AGOSTO 25'!F383+'SEPTIEMBRE 25'!F383</f>
        <v>273059.28999999998</v>
      </c>
      <c r="G383" s="35">
        <f>+'JULIO 25'!G383+'AGOSTO 25'!G383+'SEPTIEMBRE 25'!G383</f>
        <v>90876.950000000012</v>
      </c>
      <c r="H383" s="35">
        <f>+'JULIO 25'!H383+'AGOSTO 25'!H383+'SEPTIEMBRE 25'!H383</f>
        <v>34683.47</v>
      </c>
      <c r="I383" s="35">
        <f>+'JULIO 25'!I383+'AGOSTO 25'!I383+'SEPTIEMBRE 25'!I383</f>
        <v>94508.540000000008</v>
      </c>
      <c r="J383" s="35">
        <f>+'AGOSTO 25'!J383</f>
        <v>78.59</v>
      </c>
      <c r="K383" s="35">
        <f>'JULIO 25'!J383+'AGOSTO 25'!K383+'SEPTIEMBRE 25'!J383</f>
        <v>3898.0499999999997</v>
      </c>
      <c r="L383" s="35">
        <f>+'JULIO 25'!K383+'AGOSTO 25'!L383+'SEPTIEMBRE 25'!K383</f>
        <v>11196.59</v>
      </c>
      <c r="M383" s="35">
        <f>+'JULIO 25'!L383+'AGOSTO 25'!M383+'SEPTIEMBRE 25'!L383</f>
        <v>19922</v>
      </c>
      <c r="N383" s="35">
        <f>+'JULIO 25'!M383+'AGOSTO 25'!N383+'SEPTIEMBRE 25'!M383</f>
        <v>0</v>
      </c>
      <c r="O383" s="36">
        <f t="shared" si="5"/>
        <v>5280780.4699999988</v>
      </c>
    </row>
    <row r="384" spans="1:15" ht="15.6" x14ac:dyDescent="0.3">
      <c r="A384" s="37" t="s">
        <v>760</v>
      </c>
      <c r="B384" s="38" t="s">
        <v>761</v>
      </c>
      <c r="C384" s="35">
        <f>+'JULIO 25'!C384+'AGOSTO 25'!C384+'SEPTIEMBRE 25'!C384</f>
        <v>228718.82</v>
      </c>
      <c r="D384" s="35">
        <f>+'JULIO 25'!D384+'AGOSTO 25'!D384+'SEPTIEMBRE 25'!D384</f>
        <v>129382.51</v>
      </c>
      <c r="E384" s="35">
        <f>+'JULIO 25'!E384+'AGOSTO 25'!E384+'SEPTIEMBRE 25'!E384</f>
        <v>3523.92</v>
      </c>
      <c r="F384" s="35">
        <f>+'JULIO 25'!F384+'AGOSTO 25'!F384+'SEPTIEMBRE 25'!F384</f>
        <v>14550.960000000001</v>
      </c>
      <c r="G384" s="35">
        <f>+'JULIO 25'!G384+'AGOSTO 25'!G384+'SEPTIEMBRE 25'!G384</f>
        <v>2597.16</v>
      </c>
      <c r="H384" s="35">
        <f>+'JULIO 25'!H384+'AGOSTO 25'!H384+'SEPTIEMBRE 25'!H384</f>
        <v>1425.52</v>
      </c>
      <c r="I384" s="35">
        <f>+'JULIO 25'!I384+'AGOSTO 25'!I384+'SEPTIEMBRE 25'!I384</f>
        <v>2259.5699999999997</v>
      </c>
      <c r="J384" s="35">
        <f>+'AGOSTO 25'!J384</f>
        <v>1.88</v>
      </c>
      <c r="K384" s="35">
        <f>'JULIO 25'!J384+'AGOSTO 25'!K384+'SEPTIEMBRE 25'!J384</f>
        <v>727.77</v>
      </c>
      <c r="L384" s="35">
        <f>+'JULIO 25'!K384+'AGOSTO 25'!L384+'SEPTIEMBRE 25'!K384</f>
        <v>236.62</v>
      </c>
      <c r="M384" s="35">
        <f>+'JULIO 25'!L384+'AGOSTO 25'!M384+'SEPTIEMBRE 25'!L384</f>
        <v>0</v>
      </c>
      <c r="N384" s="35">
        <f>+'JULIO 25'!M384+'AGOSTO 25'!N384+'SEPTIEMBRE 25'!M384</f>
        <v>0</v>
      </c>
      <c r="O384" s="36">
        <f t="shared" si="5"/>
        <v>383424.73000000004</v>
      </c>
    </row>
    <row r="385" spans="1:15" ht="15.6" x14ac:dyDescent="0.3">
      <c r="A385" s="37" t="s">
        <v>762</v>
      </c>
      <c r="B385" s="38" t="s">
        <v>763</v>
      </c>
      <c r="C385" s="35">
        <f>+'JULIO 25'!C385+'AGOSTO 25'!C385+'SEPTIEMBRE 25'!C385</f>
        <v>2248191.8499999996</v>
      </c>
      <c r="D385" s="35">
        <f>+'JULIO 25'!D385+'AGOSTO 25'!D385+'SEPTIEMBRE 25'!D385</f>
        <v>458801.49</v>
      </c>
      <c r="E385" s="35">
        <f>+'JULIO 25'!E385+'AGOSTO 25'!E385+'SEPTIEMBRE 25'!E385</f>
        <v>26835.750000000004</v>
      </c>
      <c r="F385" s="35">
        <f>+'JULIO 25'!F385+'AGOSTO 25'!F385+'SEPTIEMBRE 25'!F385</f>
        <v>161631.25999999998</v>
      </c>
      <c r="G385" s="35">
        <f>+'JULIO 25'!G385+'AGOSTO 25'!G385+'SEPTIEMBRE 25'!G385</f>
        <v>78659.350000000006</v>
      </c>
      <c r="H385" s="35">
        <f>+'JULIO 25'!H385+'AGOSTO 25'!H385+'SEPTIEMBRE 25'!H385</f>
        <v>18935</v>
      </c>
      <c r="I385" s="35">
        <f>+'JULIO 25'!I385+'AGOSTO 25'!I385+'SEPTIEMBRE 25'!I385</f>
        <v>58598.07</v>
      </c>
      <c r="J385" s="35">
        <f>+'AGOSTO 25'!J385</f>
        <v>48.73</v>
      </c>
      <c r="K385" s="35">
        <f>'JULIO 25'!J385+'AGOSTO 25'!K385+'SEPTIEMBRE 25'!J385</f>
        <v>4333.9800000000005</v>
      </c>
      <c r="L385" s="35">
        <f>+'JULIO 25'!K385+'AGOSTO 25'!L385+'SEPTIEMBRE 25'!K385</f>
        <v>5259.18</v>
      </c>
      <c r="M385" s="35">
        <f>+'JULIO 25'!L385+'AGOSTO 25'!M385+'SEPTIEMBRE 25'!L385</f>
        <v>91411</v>
      </c>
      <c r="N385" s="35">
        <f>+'JULIO 25'!M385+'AGOSTO 25'!N385+'SEPTIEMBRE 25'!M385</f>
        <v>0</v>
      </c>
      <c r="O385" s="36">
        <f t="shared" si="5"/>
        <v>3152705.6599999997</v>
      </c>
    </row>
    <row r="386" spans="1:15" ht="15.6" x14ac:dyDescent="0.3">
      <c r="A386" s="37" t="s">
        <v>764</v>
      </c>
      <c r="B386" s="38" t="s">
        <v>765</v>
      </c>
      <c r="C386" s="35">
        <f>+'JULIO 25'!C386+'AGOSTO 25'!C386+'SEPTIEMBRE 25'!C386</f>
        <v>840957.11</v>
      </c>
      <c r="D386" s="35">
        <f>+'JULIO 25'!D386+'AGOSTO 25'!D386+'SEPTIEMBRE 25'!D386</f>
        <v>322185.90000000002</v>
      </c>
      <c r="E386" s="35">
        <f>+'JULIO 25'!E386+'AGOSTO 25'!E386+'SEPTIEMBRE 25'!E386</f>
        <v>10294.6</v>
      </c>
      <c r="F386" s="35">
        <f>+'JULIO 25'!F386+'AGOSTO 25'!F386+'SEPTIEMBRE 25'!F386</f>
        <v>60240.909999999996</v>
      </c>
      <c r="G386" s="35">
        <f>+'JULIO 25'!G386+'AGOSTO 25'!G386+'SEPTIEMBRE 25'!G386</f>
        <v>26522.41</v>
      </c>
      <c r="H386" s="35">
        <f>+'JULIO 25'!H386+'AGOSTO 25'!H386+'SEPTIEMBRE 25'!H386</f>
        <v>6984.85</v>
      </c>
      <c r="I386" s="35">
        <f>+'JULIO 25'!I386+'AGOSTO 25'!I386+'SEPTIEMBRE 25'!I386</f>
        <v>20575.75</v>
      </c>
      <c r="J386" s="35">
        <f>+'AGOSTO 25'!J386</f>
        <v>17.11</v>
      </c>
      <c r="K386" s="35">
        <f>'JULIO 25'!J386+'AGOSTO 25'!K386+'SEPTIEMBRE 25'!J386</f>
        <v>1708.5</v>
      </c>
      <c r="L386" s="35">
        <f>+'JULIO 25'!K386+'AGOSTO 25'!L386+'SEPTIEMBRE 25'!K386</f>
        <v>1905.3799999999999</v>
      </c>
      <c r="M386" s="35">
        <f>+'JULIO 25'!L386+'AGOSTO 25'!M386+'SEPTIEMBRE 25'!L386</f>
        <v>74172</v>
      </c>
      <c r="N386" s="35">
        <f>+'JULIO 25'!M386+'AGOSTO 25'!N386+'SEPTIEMBRE 25'!M386</f>
        <v>0</v>
      </c>
      <c r="O386" s="36">
        <f t="shared" si="5"/>
        <v>1365564.52</v>
      </c>
    </row>
    <row r="387" spans="1:15" ht="15.6" x14ac:dyDescent="0.3">
      <c r="A387" s="37" t="s">
        <v>766</v>
      </c>
      <c r="B387" s="38" t="s">
        <v>767</v>
      </c>
      <c r="C387" s="35">
        <f>+'JULIO 25'!C387+'AGOSTO 25'!C387+'SEPTIEMBRE 25'!C387</f>
        <v>791876.14</v>
      </c>
      <c r="D387" s="35">
        <f>+'JULIO 25'!D387+'AGOSTO 25'!D387+'SEPTIEMBRE 25'!D387</f>
        <v>373662.66000000003</v>
      </c>
      <c r="E387" s="35">
        <f>+'JULIO 25'!E387+'AGOSTO 25'!E387+'SEPTIEMBRE 25'!E387</f>
        <v>9974.2999999999993</v>
      </c>
      <c r="F387" s="35">
        <f>+'JULIO 25'!F387+'AGOSTO 25'!F387+'SEPTIEMBRE 25'!F387</f>
        <v>57510.35</v>
      </c>
      <c r="G387" s="35">
        <f>+'JULIO 25'!G387+'AGOSTO 25'!G387+'SEPTIEMBRE 25'!G387</f>
        <v>21066.84</v>
      </c>
      <c r="H387" s="35">
        <f>+'JULIO 25'!H387+'AGOSTO 25'!H387+'SEPTIEMBRE 25'!H387</f>
        <v>6624.43</v>
      </c>
      <c r="I387" s="35">
        <f>+'JULIO 25'!I387+'AGOSTO 25'!I387+'SEPTIEMBRE 25'!I387</f>
        <v>17778</v>
      </c>
      <c r="J387" s="35">
        <f>+'AGOSTO 25'!J387</f>
        <v>14.78</v>
      </c>
      <c r="K387" s="35">
        <f>'JULIO 25'!J387+'AGOSTO 25'!K387+'SEPTIEMBRE 25'!J387</f>
        <v>1630.1999999999998</v>
      </c>
      <c r="L387" s="35">
        <f>+'JULIO 25'!K387+'AGOSTO 25'!L387+'SEPTIEMBRE 25'!K387</f>
        <v>1811.84</v>
      </c>
      <c r="M387" s="35">
        <f>+'JULIO 25'!L387+'AGOSTO 25'!M387+'SEPTIEMBRE 25'!L387</f>
        <v>11932</v>
      </c>
      <c r="N387" s="35">
        <f>+'JULIO 25'!M387+'AGOSTO 25'!N387+'SEPTIEMBRE 25'!M387</f>
        <v>0</v>
      </c>
      <c r="O387" s="36">
        <f t="shared" si="5"/>
        <v>1293881.5400000003</v>
      </c>
    </row>
    <row r="388" spans="1:15" ht="15.6" x14ac:dyDescent="0.3">
      <c r="A388" s="37" t="s">
        <v>768</v>
      </c>
      <c r="B388" s="38" t="s">
        <v>769</v>
      </c>
      <c r="C388" s="35">
        <f>+'JULIO 25'!C388+'AGOSTO 25'!C388+'SEPTIEMBRE 25'!C388</f>
        <v>521058.41000000003</v>
      </c>
      <c r="D388" s="35">
        <f>+'JULIO 25'!D388+'AGOSTO 25'!D388+'SEPTIEMBRE 25'!D388</f>
        <v>116678.40000000001</v>
      </c>
      <c r="E388" s="35">
        <f>+'JULIO 25'!E388+'AGOSTO 25'!E388+'SEPTIEMBRE 25'!E388</f>
        <v>6826.91</v>
      </c>
      <c r="F388" s="35">
        <f>+'JULIO 25'!F388+'AGOSTO 25'!F388+'SEPTIEMBRE 25'!F388</f>
        <v>36801.07</v>
      </c>
      <c r="G388" s="35">
        <f>+'JULIO 25'!G388+'AGOSTO 25'!G388+'SEPTIEMBRE 25'!G388</f>
        <v>15790.95</v>
      </c>
      <c r="H388" s="35">
        <f>+'JULIO 25'!H388+'AGOSTO 25'!H388+'SEPTIEMBRE 25'!H388</f>
        <v>4128.6900000000005</v>
      </c>
      <c r="I388" s="35">
        <f>+'JULIO 25'!I388+'AGOSTO 25'!I388+'SEPTIEMBRE 25'!I388</f>
        <v>11963.36</v>
      </c>
      <c r="J388" s="35">
        <f>+'AGOSTO 25'!J388</f>
        <v>9.9499999999999993</v>
      </c>
      <c r="K388" s="35">
        <f>'JULIO 25'!J388+'AGOSTO 25'!K388+'SEPTIEMBRE 25'!J388</f>
        <v>1187.52</v>
      </c>
      <c r="L388" s="35">
        <f>+'JULIO 25'!K388+'AGOSTO 25'!L388+'SEPTIEMBRE 25'!K388</f>
        <v>1058.1100000000001</v>
      </c>
      <c r="M388" s="35">
        <f>+'JULIO 25'!L388+'AGOSTO 25'!M388+'SEPTIEMBRE 25'!L388</f>
        <v>0</v>
      </c>
      <c r="N388" s="35">
        <f>+'JULIO 25'!M388+'AGOSTO 25'!N388+'SEPTIEMBRE 25'!M388</f>
        <v>0</v>
      </c>
      <c r="O388" s="36">
        <f t="shared" si="5"/>
        <v>715503.36999999988</v>
      </c>
    </row>
    <row r="389" spans="1:15" ht="15.6" x14ac:dyDescent="0.3">
      <c r="A389" s="37" t="s">
        <v>770</v>
      </c>
      <c r="B389" s="38" t="s">
        <v>771</v>
      </c>
      <c r="C389" s="35">
        <f>+'JULIO 25'!C389+'AGOSTO 25'!C389+'SEPTIEMBRE 25'!C389</f>
        <v>724345.62</v>
      </c>
      <c r="D389" s="35">
        <f>+'JULIO 25'!D389+'AGOSTO 25'!D389+'SEPTIEMBRE 25'!D389</f>
        <v>497707.79999999993</v>
      </c>
      <c r="E389" s="35">
        <f>+'JULIO 25'!E389+'AGOSTO 25'!E389+'SEPTIEMBRE 25'!E389</f>
        <v>8607.619999999999</v>
      </c>
      <c r="F389" s="35">
        <f>+'JULIO 25'!F389+'AGOSTO 25'!F389+'SEPTIEMBRE 25'!F389</f>
        <v>52361.420000000006</v>
      </c>
      <c r="G389" s="35">
        <f>+'JULIO 25'!G389+'AGOSTO 25'!G389+'SEPTIEMBRE 25'!G389</f>
        <v>20654.23</v>
      </c>
      <c r="H389" s="35">
        <f>+'JULIO 25'!H389+'AGOSTO 25'!H389+'SEPTIEMBRE 25'!H389</f>
        <v>6150.4</v>
      </c>
      <c r="I389" s="35">
        <f>+'JULIO 25'!I389+'AGOSTO 25'!I389+'SEPTIEMBRE 25'!I389</f>
        <v>17316.129999999997</v>
      </c>
      <c r="J389" s="35">
        <f>+'AGOSTO 25'!J389</f>
        <v>14.4</v>
      </c>
      <c r="K389" s="35">
        <f>'JULIO 25'!J389+'AGOSTO 25'!K389+'SEPTIEMBRE 25'!J389</f>
        <v>1351.1100000000001</v>
      </c>
      <c r="L389" s="35">
        <f>+'JULIO 25'!K389+'AGOSTO 25'!L389+'SEPTIEMBRE 25'!K389</f>
        <v>1723.47</v>
      </c>
      <c r="M389" s="35">
        <f>+'JULIO 25'!L389+'AGOSTO 25'!M389+'SEPTIEMBRE 25'!L389</f>
        <v>0</v>
      </c>
      <c r="N389" s="35">
        <f>+'JULIO 25'!M389+'AGOSTO 25'!N389+'SEPTIEMBRE 25'!M389</f>
        <v>0</v>
      </c>
      <c r="O389" s="36">
        <f t="shared" si="5"/>
        <v>1330232.1999999997</v>
      </c>
    </row>
    <row r="390" spans="1:15" ht="15.6" x14ac:dyDescent="0.3">
      <c r="A390" s="37" t="s">
        <v>772</v>
      </c>
      <c r="B390" s="38" t="s">
        <v>773</v>
      </c>
      <c r="C390" s="35">
        <f>+'JULIO 25'!C390+'AGOSTO 25'!C390+'SEPTIEMBRE 25'!C390</f>
        <v>417421.07</v>
      </c>
      <c r="D390" s="35">
        <f>+'JULIO 25'!D390+'AGOSTO 25'!D390+'SEPTIEMBRE 25'!D390</f>
        <v>155789.13</v>
      </c>
      <c r="E390" s="35">
        <f>+'JULIO 25'!E390+'AGOSTO 25'!E390+'SEPTIEMBRE 25'!E390</f>
        <v>6087.6</v>
      </c>
      <c r="F390" s="35">
        <f>+'JULIO 25'!F390+'AGOSTO 25'!F390+'SEPTIEMBRE 25'!F390</f>
        <v>27347.719999999998</v>
      </c>
      <c r="G390" s="35">
        <f>+'JULIO 25'!G390+'AGOSTO 25'!G390+'SEPTIEMBRE 25'!G390</f>
        <v>8398.74</v>
      </c>
      <c r="H390" s="35">
        <f>+'JULIO 25'!H390+'AGOSTO 25'!H390+'SEPTIEMBRE 25'!H390</f>
        <v>2812.96</v>
      </c>
      <c r="I390" s="35">
        <f>+'JULIO 25'!I390+'AGOSTO 25'!I390+'SEPTIEMBRE 25'!I390</f>
        <v>6306.17</v>
      </c>
      <c r="J390" s="35">
        <f>+'AGOSTO 25'!J390</f>
        <v>5.24</v>
      </c>
      <c r="K390" s="35">
        <f>'JULIO 25'!J390+'AGOSTO 25'!K390+'SEPTIEMBRE 25'!J390</f>
        <v>1192.3499999999999</v>
      </c>
      <c r="L390" s="35">
        <f>+'JULIO 25'!K390+'AGOSTO 25'!L390+'SEPTIEMBRE 25'!K390</f>
        <v>557.63</v>
      </c>
      <c r="M390" s="35">
        <f>+'JULIO 25'!L390+'AGOSTO 25'!M390+'SEPTIEMBRE 25'!L390</f>
        <v>0</v>
      </c>
      <c r="N390" s="35">
        <f>+'JULIO 25'!M390+'AGOSTO 25'!N390+'SEPTIEMBRE 25'!M390</f>
        <v>0</v>
      </c>
      <c r="O390" s="36">
        <f t="shared" si="5"/>
        <v>625918.60999999987</v>
      </c>
    </row>
    <row r="391" spans="1:15" ht="15.6" x14ac:dyDescent="0.3">
      <c r="A391" s="37" t="s">
        <v>774</v>
      </c>
      <c r="B391" s="38" t="s">
        <v>775</v>
      </c>
      <c r="C391" s="35">
        <f>+'JULIO 25'!C391+'AGOSTO 25'!C391+'SEPTIEMBRE 25'!C391</f>
        <v>283976.82</v>
      </c>
      <c r="D391" s="35">
        <f>+'JULIO 25'!D391+'AGOSTO 25'!D391+'SEPTIEMBRE 25'!D391</f>
        <v>146444.78</v>
      </c>
      <c r="E391" s="35">
        <f>+'JULIO 25'!E391+'AGOSTO 25'!E391+'SEPTIEMBRE 25'!E391</f>
        <v>4250.54</v>
      </c>
      <c r="F391" s="35">
        <f>+'JULIO 25'!F391+'AGOSTO 25'!F391+'SEPTIEMBRE 25'!F391</f>
        <v>17831.89</v>
      </c>
      <c r="G391" s="35">
        <f>+'JULIO 25'!G391+'AGOSTO 25'!G391+'SEPTIEMBRE 25'!G391</f>
        <v>4212.09</v>
      </c>
      <c r="H391" s="35">
        <f>+'JULIO 25'!H391+'AGOSTO 25'!H391+'SEPTIEMBRE 25'!H391</f>
        <v>1801.8400000000001</v>
      </c>
      <c r="I391" s="35">
        <f>+'JULIO 25'!I391+'AGOSTO 25'!I391+'SEPTIEMBRE 25'!I391</f>
        <v>3318.26</v>
      </c>
      <c r="J391" s="35">
        <f>+'AGOSTO 25'!J391</f>
        <v>2.76</v>
      </c>
      <c r="K391" s="35">
        <f>'JULIO 25'!J391+'AGOSTO 25'!K391+'SEPTIEMBRE 25'!J391</f>
        <v>1067.1299999999999</v>
      </c>
      <c r="L391" s="35">
        <f>+'JULIO 25'!K391+'AGOSTO 25'!L391+'SEPTIEMBRE 25'!K391</f>
        <v>310.38</v>
      </c>
      <c r="M391" s="35">
        <f>+'JULIO 25'!L391+'AGOSTO 25'!M391+'SEPTIEMBRE 25'!L391</f>
        <v>0</v>
      </c>
      <c r="N391" s="35">
        <f>+'JULIO 25'!M391+'AGOSTO 25'!N391+'SEPTIEMBRE 25'!M391</f>
        <v>0</v>
      </c>
      <c r="O391" s="36">
        <f t="shared" si="5"/>
        <v>463216.49000000005</v>
      </c>
    </row>
    <row r="392" spans="1:15" ht="15.6" x14ac:dyDescent="0.3">
      <c r="A392" s="37" t="s">
        <v>776</v>
      </c>
      <c r="B392" s="38" t="s">
        <v>777</v>
      </c>
      <c r="C392" s="35">
        <f>+'JULIO 25'!C392+'AGOSTO 25'!C392+'SEPTIEMBRE 25'!C392</f>
        <v>1040697.3</v>
      </c>
      <c r="D392" s="35">
        <f>+'JULIO 25'!D392+'AGOSTO 25'!D392+'SEPTIEMBRE 25'!D392</f>
        <v>370312.24</v>
      </c>
      <c r="E392" s="35">
        <f>+'JULIO 25'!E392+'AGOSTO 25'!E392+'SEPTIEMBRE 25'!E392</f>
        <v>12975.15</v>
      </c>
      <c r="F392" s="35">
        <f>+'JULIO 25'!F392+'AGOSTO 25'!F392+'SEPTIEMBRE 25'!F392</f>
        <v>74875.53</v>
      </c>
      <c r="G392" s="35">
        <f>+'JULIO 25'!G392+'AGOSTO 25'!G392+'SEPTIEMBRE 25'!G392</f>
        <v>34384.869999999995</v>
      </c>
      <c r="H392" s="35">
        <f>+'JULIO 25'!H392+'AGOSTO 25'!H392+'SEPTIEMBRE 25'!H392</f>
        <v>8633.2000000000007</v>
      </c>
      <c r="I392" s="35">
        <f>+'JULIO 25'!I392+'AGOSTO 25'!I392+'SEPTIEMBRE 25'!I392</f>
        <v>25978.93</v>
      </c>
      <c r="J392" s="35">
        <f>+'AGOSTO 25'!J392</f>
        <v>21.6</v>
      </c>
      <c r="K392" s="35">
        <f>'JULIO 25'!J392+'AGOSTO 25'!K392+'SEPTIEMBRE 25'!J392</f>
        <v>2150.4299999999998</v>
      </c>
      <c r="L392" s="35">
        <f>+'JULIO 25'!K392+'AGOSTO 25'!L392+'SEPTIEMBRE 25'!K392</f>
        <v>2344.62</v>
      </c>
      <c r="M392" s="35">
        <f>+'JULIO 25'!L392+'AGOSTO 25'!M392+'SEPTIEMBRE 25'!L392</f>
        <v>0</v>
      </c>
      <c r="N392" s="35">
        <f>+'JULIO 25'!M392+'AGOSTO 25'!N392+'SEPTIEMBRE 25'!M392</f>
        <v>0</v>
      </c>
      <c r="O392" s="36">
        <f t="shared" si="5"/>
        <v>1572373.8699999999</v>
      </c>
    </row>
    <row r="393" spans="1:15" ht="15.6" x14ac:dyDescent="0.3">
      <c r="A393" s="37" t="s">
        <v>778</v>
      </c>
      <c r="B393" s="38" t="s">
        <v>779</v>
      </c>
      <c r="C393" s="35">
        <f>+'JULIO 25'!C393+'AGOSTO 25'!C393+'SEPTIEMBRE 25'!C393</f>
        <v>36002016.359999999</v>
      </c>
      <c r="D393" s="35">
        <f>+'JULIO 25'!D393+'AGOSTO 25'!D393+'SEPTIEMBRE 25'!D393</f>
        <v>10699117.15</v>
      </c>
      <c r="E393" s="35">
        <f>+'JULIO 25'!E393+'AGOSTO 25'!E393+'SEPTIEMBRE 25'!E393</f>
        <v>343148.23</v>
      </c>
      <c r="F393" s="35">
        <f>+'JULIO 25'!F393+'AGOSTO 25'!F393+'SEPTIEMBRE 25'!F393</f>
        <v>2869364.4099999997</v>
      </c>
      <c r="G393" s="35">
        <f>+'JULIO 25'!G393+'AGOSTO 25'!G393+'SEPTIEMBRE 25'!G393</f>
        <v>697473.8</v>
      </c>
      <c r="H393" s="35">
        <f>+'JULIO 25'!H393+'AGOSTO 25'!H393+'SEPTIEMBRE 25'!H393</f>
        <v>370021.67</v>
      </c>
      <c r="I393" s="35">
        <f>+'JULIO 25'!I393+'AGOSTO 25'!I393+'SEPTIEMBRE 25'!I393</f>
        <v>904113.96</v>
      </c>
      <c r="J393" s="35">
        <f>+'AGOSTO 25'!J393</f>
        <v>751.8</v>
      </c>
      <c r="K393" s="35">
        <f>'JULIO 25'!J393+'AGOSTO 25'!K393+'SEPTIEMBRE 25'!J393</f>
        <v>37609.26</v>
      </c>
      <c r="L393" s="35">
        <f>+'JULIO 25'!K393+'AGOSTO 25'!L393+'SEPTIEMBRE 25'!K393</f>
        <v>123388.32</v>
      </c>
      <c r="M393" s="35">
        <f>+'JULIO 25'!L393+'AGOSTO 25'!M393+'SEPTIEMBRE 25'!L393</f>
        <v>0</v>
      </c>
      <c r="N393" s="35">
        <f>+'JULIO 25'!M393+'AGOSTO 25'!N393+'SEPTIEMBRE 25'!M393</f>
        <v>0</v>
      </c>
      <c r="O393" s="36">
        <f t="shared" ref="O393:O456" si="6">SUM(C393:N393)</f>
        <v>52047004.959999986</v>
      </c>
    </row>
    <row r="394" spans="1:15" ht="15.6" x14ac:dyDescent="0.3">
      <c r="A394" s="37" t="s">
        <v>780</v>
      </c>
      <c r="B394" s="38" t="s">
        <v>781</v>
      </c>
      <c r="C394" s="35">
        <f>+'JULIO 25'!C394+'AGOSTO 25'!C394+'SEPTIEMBRE 25'!C394</f>
        <v>4556925.83</v>
      </c>
      <c r="D394" s="35">
        <f>+'JULIO 25'!D394+'AGOSTO 25'!D394+'SEPTIEMBRE 25'!D394</f>
        <v>394883.79</v>
      </c>
      <c r="E394" s="35">
        <f>+'JULIO 25'!E394+'AGOSTO 25'!E394+'SEPTIEMBRE 25'!E394</f>
        <v>49973.11</v>
      </c>
      <c r="F394" s="35">
        <f>+'JULIO 25'!F394+'AGOSTO 25'!F394+'SEPTIEMBRE 25'!F394</f>
        <v>299420.68</v>
      </c>
      <c r="G394" s="35">
        <f>+'JULIO 25'!G394+'AGOSTO 25'!G394+'SEPTIEMBRE 25'!G394</f>
        <v>139989.89000000001</v>
      </c>
      <c r="H394" s="35">
        <f>+'JULIO 25'!H394+'AGOSTO 25'!H394+'SEPTIEMBRE 25'!H394</f>
        <v>35079.229999999996</v>
      </c>
      <c r="I394" s="35">
        <f>+'JULIO 25'!I394+'AGOSTO 25'!I394+'SEPTIEMBRE 25'!I394</f>
        <v>101789.81</v>
      </c>
      <c r="J394" s="35">
        <f>+'AGOSTO 25'!J394</f>
        <v>84.64</v>
      </c>
      <c r="K394" s="35">
        <f>'JULIO 25'!J394+'AGOSTO 25'!K394+'SEPTIEMBRE 25'!J394</f>
        <v>8859.84</v>
      </c>
      <c r="L394" s="35">
        <f>+'JULIO 25'!K394+'AGOSTO 25'!L394+'SEPTIEMBRE 25'!K394</f>
        <v>9000.8799999999992</v>
      </c>
      <c r="M394" s="35">
        <f>+'JULIO 25'!L394+'AGOSTO 25'!M394+'SEPTIEMBRE 25'!L394</f>
        <v>201209</v>
      </c>
      <c r="N394" s="35">
        <f>+'JULIO 25'!M394+'AGOSTO 25'!N394+'SEPTIEMBRE 25'!M394</f>
        <v>0</v>
      </c>
      <c r="O394" s="36">
        <f t="shared" si="6"/>
        <v>5797216.6999999993</v>
      </c>
    </row>
    <row r="395" spans="1:15" ht="15.6" x14ac:dyDescent="0.3">
      <c r="A395" s="37" t="s">
        <v>782</v>
      </c>
      <c r="B395" s="38" t="s">
        <v>783</v>
      </c>
      <c r="C395" s="35">
        <f>+'JULIO 25'!C395+'AGOSTO 25'!C395+'SEPTIEMBRE 25'!C395</f>
        <v>747063.47</v>
      </c>
      <c r="D395" s="35">
        <f>+'JULIO 25'!D395+'AGOSTO 25'!D395+'SEPTIEMBRE 25'!D395</f>
        <v>314888.58</v>
      </c>
      <c r="E395" s="35">
        <f>+'JULIO 25'!E395+'AGOSTO 25'!E395+'SEPTIEMBRE 25'!E395</f>
        <v>9030.02</v>
      </c>
      <c r="F395" s="35">
        <f>+'JULIO 25'!F395+'AGOSTO 25'!F395+'SEPTIEMBRE 25'!F395</f>
        <v>51680.05</v>
      </c>
      <c r="G395" s="35">
        <f>+'JULIO 25'!G395+'AGOSTO 25'!G395+'SEPTIEMBRE 25'!G395</f>
        <v>20370.27</v>
      </c>
      <c r="H395" s="35">
        <f>+'JULIO 25'!H395+'AGOSTO 25'!H395+'SEPTIEMBRE 25'!H395</f>
        <v>5946.6</v>
      </c>
      <c r="I395" s="35">
        <f>+'JULIO 25'!I395+'AGOSTO 25'!I395+'SEPTIEMBRE 25'!I395</f>
        <v>16351.779999999999</v>
      </c>
      <c r="J395" s="35">
        <f>+'AGOSTO 25'!J395</f>
        <v>13.6</v>
      </c>
      <c r="K395" s="35">
        <f>'JULIO 25'!J395+'AGOSTO 25'!K395+'SEPTIEMBRE 25'!J395</f>
        <v>1571.67</v>
      </c>
      <c r="L395" s="35">
        <f>+'JULIO 25'!K395+'AGOSTO 25'!L395+'SEPTIEMBRE 25'!K395</f>
        <v>1555.3200000000002</v>
      </c>
      <c r="M395" s="35">
        <f>+'JULIO 25'!L395+'AGOSTO 25'!M395+'SEPTIEMBRE 25'!L395</f>
        <v>0</v>
      </c>
      <c r="N395" s="35">
        <f>+'JULIO 25'!M395+'AGOSTO 25'!N395+'SEPTIEMBRE 25'!M395</f>
        <v>0</v>
      </c>
      <c r="O395" s="36">
        <f t="shared" si="6"/>
        <v>1168471.3600000003</v>
      </c>
    </row>
    <row r="396" spans="1:15" ht="15.6" x14ac:dyDescent="0.3">
      <c r="A396" s="37" t="s">
        <v>784</v>
      </c>
      <c r="B396" s="38" t="s">
        <v>785</v>
      </c>
      <c r="C396" s="35">
        <f>+'JULIO 25'!C396+'AGOSTO 25'!C396+'SEPTIEMBRE 25'!C396</f>
        <v>721056.9</v>
      </c>
      <c r="D396" s="35">
        <f>+'JULIO 25'!D396+'AGOSTO 25'!D396+'SEPTIEMBRE 25'!D396</f>
        <v>539371.44000000006</v>
      </c>
      <c r="E396" s="35">
        <f>+'JULIO 25'!E396+'AGOSTO 25'!E396+'SEPTIEMBRE 25'!E396</f>
        <v>9662.99</v>
      </c>
      <c r="F396" s="35">
        <f>+'JULIO 25'!F396+'AGOSTO 25'!F396+'SEPTIEMBRE 25'!F396</f>
        <v>50180.700000000012</v>
      </c>
      <c r="G396" s="35">
        <f>+'JULIO 25'!G396+'AGOSTO 25'!G396+'SEPTIEMBRE 25'!G396</f>
        <v>20349.559999999998</v>
      </c>
      <c r="H396" s="35">
        <f>+'JULIO 25'!H396+'AGOSTO 25'!H396+'SEPTIEMBRE 25'!H396</f>
        <v>5540.01</v>
      </c>
      <c r="I396" s="35">
        <f>+'JULIO 25'!I396+'AGOSTO 25'!I396+'SEPTIEMBRE 25'!I396</f>
        <v>15168.41</v>
      </c>
      <c r="J396" s="35">
        <f>+'AGOSTO 25'!J396</f>
        <v>12.61</v>
      </c>
      <c r="K396" s="35">
        <f>'JULIO 25'!J396+'AGOSTO 25'!K396+'SEPTIEMBRE 25'!J396</f>
        <v>1724.4299999999998</v>
      </c>
      <c r="L396" s="35">
        <f>+'JULIO 25'!K396+'AGOSTO 25'!L396+'SEPTIEMBRE 25'!K396</f>
        <v>1362.73</v>
      </c>
      <c r="M396" s="35">
        <f>+'JULIO 25'!L396+'AGOSTO 25'!M396+'SEPTIEMBRE 25'!L396</f>
        <v>40122</v>
      </c>
      <c r="N396" s="35">
        <f>+'JULIO 25'!M396+'AGOSTO 25'!N396+'SEPTIEMBRE 25'!M396</f>
        <v>0</v>
      </c>
      <c r="O396" s="36">
        <f t="shared" si="6"/>
        <v>1404551.78</v>
      </c>
    </row>
    <row r="397" spans="1:15" ht="15.6" x14ac:dyDescent="0.3">
      <c r="A397" s="37" t="s">
        <v>786</v>
      </c>
      <c r="B397" s="38" t="s">
        <v>787</v>
      </c>
      <c r="C397" s="35">
        <f>+'JULIO 25'!C397+'AGOSTO 25'!C397+'SEPTIEMBRE 25'!C397</f>
        <v>495434.91000000003</v>
      </c>
      <c r="D397" s="35">
        <f>+'JULIO 25'!D397+'AGOSTO 25'!D397+'SEPTIEMBRE 25'!D397</f>
        <v>271688.53999999998</v>
      </c>
      <c r="E397" s="35">
        <f>+'JULIO 25'!E397+'AGOSTO 25'!E397+'SEPTIEMBRE 25'!E397</f>
        <v>7756.93</v>
      </c>
      <c r="F397" s="35">
        <f>+'JULIO 25'!F397+'AGOSTO 25'!F397+'SEPTIEMBRE 25'!F397</f>
        <v>32107.38</v>
      </c>
      <c r="G397" s="35">
        <f>+'JULIO 25'!G397+'AGOSTO 25'!G397+'SEPTIEMBRE 25'!G397</f>
        <v>6523.24</v>
      </c>
      <c r="H397" s="35">
        <f>+'JULIO 25'!H397+'AGOSTO 25'!H397+'SEPTIEMBRE 25'!H397</f>
        <v>3150.94</v>
      </c>
      <c r="I397" s="35">
        <f>+'JULIO 25'!I397+'AGOSTO 25'!I397+'SEPTIEMBRE 25'!I397</f>
        <v>5394.2699999999995</v>
      </c>
      <c r="J397" s="35">
        <f>+'AGOSTO 25'!J397</f>
        <v>4.49</v>
      </c>
      <c r="K397" s="35">
        <f>'JULIO 25'!J397+'AGOSTO 25'!K397+'SEPTIEMBRE 25'!J397</f>
        <v>1581.84</v>
      </c>
      <c r="L397" s="35">
        <f>+'JULIO 25'!K397+'AGOSTO 25'!L397+'SEPTIEMBRE 25'!K397</f>
        <v>541.83000000000004</v>
      </c>
      <c r="M397" s="35">
        <f>+'JULIO 25'!L397+'AGOSTO 25'!M397+'SEPTIEMBRE 25'!L397</f>
        <v>23541</v>
      </c>
      <c r="N397" s="35">
        <f>+'JULIO 25'!M397+'AGOSTO 25'!N397+'SEPTIEMBRE 25'!M397</f>
        <v>0</v>
      </c>
      <c r="O397" s="36">
        <f t="shared" si="6"/>
        <v>847725.36999999988</v>
      </c>
    </row>
    <row r="398" spans="1:15" ht="15.6" x14ac:dyDescent="0.3">
      <c r="A398" s="37" t="s">
        <v>788</v>
      </c>
      <c r="B398" s="38" t="s">
        <v>789</v>
      </c>
      <c r="C398" s="35">
        <f>+'JULIO 25'!C398+'AGOSTO 25'!C398+'SEPTIEMBRE 25'!C398</f>
        <v>16174007.690000001</v>
      </c>
      <c r="D398" s="35">
        <f>+'JULIO 25'!D398+'AGOSTO 25'!D398+'SEPTIEMBRE 25'!D398</f>
        <v>3460462.21</v>
      </c>
      <c r="E398" s="35">
        <f>+'JULIO 25'!E398+'AGOSTO 25'!E398+'SEPTIEMBRE 25'!E398</f>
        <v>170168.65</v>
      </c>
      <c r="F398" s="35">
        <f>+'JULIO 25'!F398+'AGOSTO 25'!F398+'SEPTIEMBRE 25'!F398</f>
        <v>1346838.15</v>
      </c>
      <c r="G398" s="35">
        <f>+'JULIO 25'!G398+'AGOSTO 25'!G398+'SEPTIEMBRE 25'!G398</f>
        <v>345577.1</v>
      </c>
      <c r="H398" s="35">
        <f>+'JULIO 25'!H398+'AGOSTO 25'!H398+'SEPTIEMBRE 25'!H398</f>
        <v>171318.91999999998</v>
      </c>
      <c r="I398" s="35">
        <f>+'JULIO 25'!I398+'AGOSTO 25'!I398+'SEPTIEMBRE 25'!I398</f>
        <v>433102.78</v>
      </c>
      <c r="J398" s="35">
        <f>+'AGOSTO 25'!J398</f>
        <v>360.14</v>
      </c>
      <c r="K398" s="35">
        <f>'JULIO 25'!J398+'AGOSTO 25'!K398+'SEPTIEMBRE 25'!J398</f>
        <v>19059.09</v>
      </c>
      <c r="L398" s="35">
        <f>+'JULIO 25'!K398+'AGOSTO 25'!L398+'SEPTIEMBRE 25'!K398</f>
        <v>57682.119999999995</v>
      </c>
      <c r="M398" s="35">
        <f>+'JULIO 25'!L398+'AGOSTO 25'!M398+'SEPTIEMBRE 25'!L398</f>
        <v>1301571</v>
      </c>
      <c r="N398" s="35">
        <f>+'JULIO 25'!M398+'AGOSTO 25'!N398+'SEPTIEMBRE 25'!M398</f>
        <v>0</v>
      </c>
      <c r="O398" s="36">
        <f t="shared" si="6"/>
        <v>23480147.850000005</v>
      </c>
    </row>
    <row r="399" spans="1:15" ht="15.6" x14ac:dyDescent="0.3">
      <c r="A399" s="37" t="s">
        <v>790</v>
      </c>
      <c r="B399" s="38" t="s">
        <v>791</v>
      </c>
      <c r="C399" s="35">
        <f>+'JULIO 25'!C399+'AGOSTO 25'!C399+'SEPTIEMBRE 25'!C399</f>
        <v>881135.1399999999</v>
      </c>
      <c r="D399" s="35">
        <f>+'JULIO 25'!D399+'AGOSTO 25'!D399+'SEPTIEMBRE 25'!D399</f>
        <v>389128.74000000005</v>
      </c>
      <c r="E399" s="35">
        <f>+'JULIO 25'!E399+'AGOSTO 25'!E399+'SEPTIEMBRE 25'!E399</f>
        <v>11521.14</v>
      </c>
      <c r="F399" s="35">
        <f>+'JULIO 25'!F399+'AGOSTO 25'!F399+'SEPTIEMBRE 25'!F399</f>
        <v>61904.89</v>
      </c>
      <c r="G399" s="35">
        <f>+'JULIO 25'!G399+'AGOSTO 25'!G399+'SEPTIEMBRE 25'!G399</f>
        <v>24952.16</v>
      </c>
      <c r="H399" s="35">
        <f>+'JULIO 25'!H399+'AGOSTO 25'!H399+'SEPTIEMBRE 25'!H399</f>
        <v>6938.45</v>
      </c>
      <c r="I399" s="35">
        <f>+'JULIO 25'!I399+'AGOSTO 25'!I399+'SEPTIEMBRE 25'!I399</f>
        <v>18845.71</v>
      </c>
      <c r="J399" s="35">
        <f>+'AGOSTO 25'!J399</f>
        <v>15.67</v>
      </c>
      <c r="K399" s="35">
        <f>'JULIO 25'!J399+'AGOSTO 25'!K399+'SEPTIEMBRE 25'!J399</f>
        <v>2022.63</v>
      </c>
      <c r="L399" s="35">
        <f>+'JULIO 25'!K399+'AGOSTO 25'!L399+'SEPTIEMBRE 25'!K399</f>
        <v>1765.42</v>
      </c>
      <c r="M399" s="35">
        <f>+'JULIO 25'!L399+'AGOSTO 25'!M399+'SEPTIEMBRE 25'!L399</f>
        <v>18228</v>
      </c>
      <c r="N399" s="35">
        <f>+'JULIO 25'!M399+'AGOSTO 25'!N399+'SEPTIEMBRE 25'!M399</f>
        <v>0</v>
      </c>
      <c r="O399" s="36">
        <f t="shared" si="6"/>
        <v>1416457.9499999993</v>
      </c>
    </row>
    <row r="400" spans="1:15" ht="15.6" x14ac:dyDescent="0.3">
      <c r="A400" s="37" t="s">
        <v>792</v>
      </c>
      <c r="B400" s="38" t="s">
        <v>793</v>
      </c>
      <c r="C400" s="35">
        <f>+'JULIO 25'!C400+'AGOSTO 25'!C400+'SEPTIEMBRE 25'!C400</f>
        <v>1532630.8599999999</v>
      </c>
      <c r="D400" s="35">
        <f>+'JULIO 25'!D400+'AGOSTO 25'!D400+'SEPTIEMBRE 25'!D400</f>
        <v>871685.48</v>
      </c>
      <c r="E400" s="35">
        <f>+'JULIO 25'!E400+'AGOSTO 25'!E400+'SEPTIEMBRE 25'!E400</f>
        <v>18898.330000000002</v>
      </c>
      <c r="F400" s="35">
        <f>+'JULIO 25'!F400+'AGOSTO 25'!F400+'SEPTIEMBRE 25'!F400</f>
        <v>108558.20999999999</v>
      </c>
      <c r="G400" s="35">
        <f>+'JULIO 25'!G400+'AGOSTO 25'!G400+'SEPTIEMBRE 25'!G400</f>
        <v>49308.53</v>
      </c>
      <c r="H400" s="35">
        <f>+'JULIO 25'!H400+'AGOSTO 25'!H400+'SEPTIEMBRE 25'!H400</f>
        <v>12510.79</v>
      </c>
      <c r="I400" s="35">
        <f>+'JULIO 25'!I400+'AGOSTO 25'!I400+'SEPTIEMBRE 25'!I400</f>
        <v>36730.75</v>
      </c>
      <c r="J400" s="35">
        <f>+'AGOSTO 25'!J400</f>
        <v>30.54</v>
      </c>
      <c r="K400" s="35">
        <f>'JULIO 25'!J400+'AGOSTO 25'!K400+'SEPTIEMBRE 25'!J400</f>
        <v>3250.68</v>
      </c>
      <c r="L400" s="35">
        <f>+'JULIO 25'!K400+'AGOSTO 25'!L400+'SEPTIEMBRE 25'!K400</f>
        <v>3347.74</v>
      </c>
      <c r="M400" s="35">
        <f>+'JULIO 25'!L400+'AGOSTO 25'!M400+'SEPTIEMBRE 25'!L400</f>
        <v>127077</v>
      </c>
      <c r="N400" s="35">
        <f>+'JULIO 25'!M400+'AGOSTO 25'!N400+'SEPTIEMBRE 25'!M400</f>
        <v>0</v>
      </c>
      <c r="O400" s="36">
        <f t="shared" si="6"/>
        <v>2764028.91</v>
      </c>
    </row>
    <row r="401" spans="1:15" ht="15.6" x14ac:dyDescent="0.3">
      <c r="A401" s="37" t="s">
        <v>794</v>
      </c>
      <c r="B401" s="38" t="s">
        <v>795</v>
      </c>
      <c r="C401" s="35">
        <f>+'JULIO 25'!C401+'AGOSTO 25'!C401+'SEPTIEMBRE 25'!C401</f>
        <v>1027480.32</v>
      </c>
      <c r="D401" s="35">
        <f>+'JULIO 25'!D401+'AGOSTO 25'!D401+'SEPTIEMBRE 25'!D401</f>
        <v>330282.87</v>
      </c>
      <c r="E401" s="35">
        <f>+'JULIO 25'!E401+'AGOSTO 25'!E401+'SEPTIEMBRE 25'!E401</f>
        <v>12491.02</v>
      </c>
      <c r="F401" s="35">
        <f>+'JULIO 25'!F401+'AGOSTO 25'!F401+'SEPTIEMBRE 25'!F401</f>
        <v>74377.929999999993</v>
      </c>
      <c r="G401" s="35">
        <f>+'JULIO 25'!G401+'AGOSTO 25'!G401+'SEPTIEMBRE 25'!G401</f>
        <v>29762.260000000002</v>
      </c>
      <c r="H401" s="35">
        <f>+'JULIO 25'!H401+'AGOSTO 25'!H401+'SEPTIEMBRE 25'!H401</f>
        <v>8671.27</v>
      </c>
      <c r="I401" s="35">
        <f>+'JULIO 25'!I401+'AGOSTO 25'!I401+'SEPTIEMBRE 25'!I401</f>
        <v>24386.5</v>
      </c>
      <c r="J401" s="35">
        <f>+'AGOSTO 25'!J401</f>
        <v>20.28</v>
      </c>
      <c r="K401" s="35">
        <f>'JULIO 25'!J401+'AGOSTO 25'!K401+'SEPTIEMBRE 25'!J401</f>
        <v>1996.17</v>
      </c>
      <c r="L401" s="35">
        <f>+'JULIO 25'!K401+'AGOSTO 25'!L401+'SEPTIEMBRE 25'!K401</f>
        <v>2406.6899999999996</v>
      </c>
      <c r="M401" s="35">
        <f>+'JULIO 25'!L401+'AGOSTO 25'!M401+'SEPTIEMBRE 25'!L401</f>
        <v>74735</v>
      </c>
      <c r="N401" s="35">
        <f>+'JULIO 25'!M401+'AGOSTO 25'!N401+'SEPTIEMBRE 25'!M401</f>
        <v>0</v>
      </c>
      <c r="O401" s="36">
        <f t="shared" si="6"/>
        <v>1586610.3099999998</v>
      </c>
    </row>
    <row r="402" spans="1:15" ht="15.6" x14ac:dyDescent="0.3">
      <c r="A402" s="37" t="s">
        <v>796</v>
      </c>
      <c r="B402" s="38" t="s">
        <v>797</v>
      </c>
      <c r="C402" s="35">
        <f>+'JULIO 25'!C402+'AGOSTO 25'!C402+'SEPTIEMBRE 25'!C402</f>
        <v>633325.73</v>
      </c>
      <c r="D402" s="35">
        <f>+'JULIO 25'!D402+'AGOSTO 25'!D402+'SEPTIEMBRE 25'!D402</f>
        <v>116890.79999999999</v>
      </c>
      <c r="E402" s="35">
        <f>+'JULIO 25'!E402+'AGOSTO 25'!E402+'SEPTIEMBRE 25'!E402</f>
        <v>8116.7300000000005</v>
      </c>
      <c r="F402" s="35">
        <f>+'JULIO 25'!F402+'AGOSTO 25'!F402+'SEPTIEMBRE 25'!F402</f>
        <v>44711.06</v>
      </c>
      <c r="G402" s="35">
        <f>+'JULIO 25'!G402+'AGOSTO 25'!G402+'SEPTIEMBRE 25'!G402</f>
        <v>19998.780000000002</v>
      </c>
      <c r="H402" s="35">
        <f>+'JULIO 25'!H402+'AGOSTO 25'!H402+'SEPTIEMBRE 25'!H402</f>
        <v>5070.6799999999994</v>
      </c>
      <c r="I402" s="35">
        <f>+'JULIO 25'!I402+'AGOSTO 25'!I402+'SEPTIEMBRE 25'!I402</f>
        <v>14917.15</v>
      </c>
      <c r="J402" s="35">
        <f>+'AGOSTO 25'!J402</f>
        <v>12.4</v>
      </c>
      <c r="K402" s="35">
        <f>'JULIO 25'!J402+'AGOSTO 25'!K402+'SEPTIEMBRE 25'!J402</f>
        <v>1444.0500000000002</v>
      </c>
      <c r="L402" s="35">
        <f>+'JULIO 25'!K402+'AGOSTO 25'!L402+'SEPTIEMBRE 25'!K402</f>
        <v>1319.07</v>
      </c>
      <c r="M402" s="35">
        <f>+'JULIO 25'!L402+'AGOSTO 25'!M402+'SEPTIEMBRE 25'!L402</f>
        <v>0</v>
      </c>
      <c r="N402" s="35">
        <f>+'JULIO 25'!M402+'AGOSTO 25'!N402+'SEPTIEMBRE 25'!M402</f>
        <v>0</v>
      </c>
      <c r="O402" s="36">
        <f t="shared" si="6"/>
        <v>845806.45000000019</v>
      </c>
    </row>
    <row r="403" spans="1:15" ht="15.6" x14ac:dyDescent="0.3">
      <c r="A403" s="37" t="s">
        <v>798</v>
      </c>
      <c r="B403" s="38" t="s">
        <v>799</v>
      </c>
      <c r="C403" s="35">
        <f>+'JULIO 25'!C403+'AGOSTO 25'!C403+'SEPTIEMBRE 25'!C403</f>
        <v>570335.64</v>
      </c>
      <c r="D403" s="35">
        <f>+'JULIO 25'!D403+'AGOSTO 25'!D403+'SEPTIEMBRE 25'!D403</f>
        <v>174625.2</v>
      </c>
      <c r="E403" s="35">
        <f>+'JULIO 25'!E403+'AGOSTO 25'!E403+'SEPTIEMBRE 25'!E403</f>
        <v>8328.86</v>
      </c>
      <c r="F403" s="35">
        <f>+'JULIO 25'!F403+'AGOSTO 25'!F403+'SEPTIEMBRE 25'!F403</f>
        <v>37445.29</v>
      </c>
      <c r="G403" s="35">
        <f>+'JULIO 25'!G403+'AGOSTO 25'!G403+'SEPTIEMBRE 25'!G403</f>
        <v>12074.23</v>
      </c>
      <c r="H403" s="35">
        <f>+'JULIO 25'!H403+'AGOSTO 25'!H403+'SEPTIEMBRE 25'!H403</f>
        <v>3857.5</v>
      </c>
      <c r="I403" s="35">
        <f>+'JULIO 25'!I403+'AGOSTO 25'!I403+'SEPTIEMBRE 25'!I403</f>
        <v>8692.01</v>
      </c>
      <c r="J403" s="35">
        <f>+'AGOSTO 25'!J403</f>
        <v>7.23</v>
      </c>
      <c r="K403" s="35">
        <f>'JULIO 25'!J403+'AGOSTO 25'!K403+'SEPTIEMBRE 25'!J403</f>
        <v>1654.47</v>
      </c>
      <c r="L403" s="35">
        <f>+'JULIO 25'!K403+'AGOSTO 25'!L403+'SEPTIEMBRE 25'!K403</f>
        <v>768.72</v>
      </c>
      <c r="M403" s="35">
        <f>+'JULIO 25'!L403+'AGOSTO 25'!M403+'SEPTIEMBRE 25'!L403</f>
        <v>0</v>
      </c>
      <c r="N403" s="35">
        <f>+'JULIO 25'!M403+'AGOSTO 25'!N403+'SEPTIEMBRE 25'!M403</f>
        <v>0</v>
      </c>
      <c r="O403" s="36">
        <f t="shared" si="6"/>
        <v>817789.15</v>
      </c>
    </row>
    <row r="404" spans="1:15" ht="15.6" x14ac:dyDescent="0.3">
      <c r="A404" s="37" t="s">
        <v>800</v>
      </c>
      <c r="B404" s="38" t="s">
        <v>801</v>
      </c>
      <c r="C404" s="35">
        <f>+'JULIO 25'!C404+'AGOSTO 25'!C404+'SEPTIEMBRE 25'!C404</f>
        <v>852066.01</v>
      </c>
      <c r="D404" s="35">
        <f>+'JULIO 25'!D404+'AGOSTO 25'!D404+'SEPTIEMBRE 25'!D404</f>
        <v>188627.40000000002</v>
      </c>
      <c r="E404" s="35">
        <f>+'JULIO 25'!E404+'AGOSTO 25'!E404+'SEPTIEMBRE 25'!E404</f>
        <v>11384.66</v>
      </c>
      <c r="F404" s="35">
        <f>+'JULIO 25'!F404+'AGOSTO 25'!F404+'SEPTIEMBRE 25'!F404</f>
        <v>59286.219999999994</v>
      </c>
      <c r="G404" s="35">
        <f>+'JULIO 25'!G404+'AGOSTO 25'!G404+'SEPTIEMBRE 25'!G404</f>
        <v>24345.43</v>
      </c>
      <c r="H404" s="35">
        <f>+'JULIO 25'!H404+'AGOSTO 25'!H404+'SEPTIEMBRE 25'!H404</f>
        <v>6558.6900000000005</v>
      </c>
      <c r="I404" s="35">
        <f>+'JULIO 25'!I404+'AGOSTO 25'!I404+'SEPTIEMBRE 25'!I404</f>
        <v>17773.370000000003</v>
      </c>
      <c r="J404" s="35">
        <f>+'AGOSTO 25'!J404</f>
        <v>14.78</v>
      </c>
      <c r="K404" s="35">
        <f>'JULIO 25'!J404+'AGOSTO 25'!K404+'SEPTIEMBRE 25'!J404</f>
        <v>2055.7799999999997</v>
      </c>
      <c r="L404" s="35">
        <f>+'JULIO 25'!K404+'AGOSTO 25'!L404+'SEPTIEMBRE 25'!K404</f>
        <v>1617.1399999999999</v>
      </c>
      <c r="M404" s="35">
        <f>+'JULIO 25'!L404+'AGOSTO 25'!M404+'SEPTIEMBRE 25'!L404</f>
        <v>49268</v>
      </c>
      <c r="N404" s="35">
        <f>+'JULIO 25'!M404+'AGOSTO 25'!N404+'SEPTIEMBRE 25'!M404</f>
        <v>0</v>
      </c>
      <c r="O404" s="36">
        <f t="shared" si="6"/>
        <v>1212997.48</v>
      </c>
    </row>
    <row r="405" spans="1:15" ht="15.6" x14ac:dyDescent="0.3">
      <c r="A405" s="37" t="s">
        <v>802</v>
      </c>
      <c r="B405" s="38" t="s">
        <v>803</v>
      </c>
      <c r="C405" s="35">
        <f>+'JULIO 25'!C405+'AGOSTO 25'!C405+'SEPTIEMBRE 25'!C405</f>
        <v>12630674.73</v>
      </c>
      <c r="D405" s="35">
        <f>+'JULIO 25'!D405+'AGOSTO 25'!D405+'SEPTIEMBRE 25'!D405</f>
        <v>3900148.9799999995</v>
      </c>
      <c r="E405" s="35">
        <f>+'JULIO 25'!E405+'AGOSTO 25'!E405+'SEPTIEMBRE 25'!E405</f>
        <v>128888.79</v>
      </c>
      <c r="F405" s="35">
        <f>+'JULIO 25'!F405+'AGOSTO 25'!F405+'SEPTIEMBRE 25'!F405</f>
        <v>957649.14999999991</v>
      </c>
      <c r="G405" s="35">
        <f>+'JULIO 25'!G405+'AGOSTO 25'!G405+'SEPTIEMBRE 25'!G405</f>
        <v>281832.69</v>
      </c>
      <c r="H405" s="35">
        <f>+'JULIO 25'!H405+'AGOSTO 25'!H405+'SEPTIEMBRE 25'!H405</f>
        <v>120031.19</v>
      </c>
      <c r="I405" s="35">
        <f>+'JULIO 25'!I405+'AGOSTO 25'!I405+'SEPTIEMBRE 25'!I405</f>
        <v>304780.87</v>
      </c>
      <c r="J405" s="35">
        <f>+'AGOSTO 25'!J405</f>
        <v>253.44</v>
      </c>
      <c r="K405" s="35">
        <f>'JULIO 25'!J405+'AGOSTO 25'!K405+'SEPTIEMBRE 25'!J405</f>
        <v>17285.22</v>
      </c>
      <c r="L405" s="35">
        <f>+'JULIO 25'!K405+'AGOSTO 25'!L405+'SEPTIEMBRE 25'!K405</f>
        <v>37646.35</v>
      </c>
      <c r="M405" s="35">
        <f>+'JULIO 25'!L405+'AGOSTO 25'!M405+'SEPTIEMBRE 25'!L405</f>
        <v>2072455</v>
      </c>
      <c r="N405" s="35">
        <f>+'JULIO 25'!M405+'AGOSTO 25'!N405+'SEPTIEMBRE 25'!M405</f>
        <v>0</v>
      </c>
      <c r="O405" s="36">
        <f t="shared" si="6"/>
        <v>20451646.410000004</v>
      </c>
    </row>
    <row r="406" spans="1:15" ht="15.6" x14ac:dyDescent="0.3">
      <c r="A406" s="37" t="s">
        <v>804</v>
      </c>
      <c r="B406" s="38" t="s">
        <v>805</v>
      </c>
      <c r="C406" s="35">
        <f>+'JULIO 25'!C406+'AGOSTO 25'!C406+'SEPTIEMBRE 25'!C406</f>
        <v>1305576.2</v>
      </c>
      <c r="D406" s="35">
        <f>+'JULIO 25'!D406+'AGOSTO 25'!D406+'SEPTIEMBRE 25'!D406</f>
        <v>482877.80999999994</v>
      </c>
      <c r="E406" s="35">
        <f>+'JULIO 25'!E406+'AGOSTO 25'!E406+'SEPTIEMBRE 25'!E406</f>
        <v>15304.2</v>
      </c>
      <c r="F406" s="35">
        <f>+'JULIO 25'!F406+'AGOSTO 25'!F406+'SEPTIEMBRE 25'!F406</f>
        <v>91110.14</v>
      </c>
      <c r="G406" s="35">
        <f>+'JULIO 25'!G406+'AGOSTO 25'!G406+'SEPTIEMBRE 25'!G406</f>
        <v>34602.97</v>
      </c>
      <c r="H406" s="35">
        <f>+'JULIO 25'!H406+'AGOSTO 25'!H406+'SEPTIEMBRE 25'!H406</f>
        <v>10628.87</v>
      </c>
      <c r="I406" s="35">
        <f>+'JULIO 25'!I406+'AGOSTO 25'!I406+'SEPTIEMBRE 25'!I406</f>
        <v>28737.22</v>
      </c>
      <c r="J406" s="35">
        <f>+'AGOSTO 25'!J406</f>
        <v>23.9</v>
      </c>
      <c r="K406" s="35">
        <f>'JULIO 25'!J406+'AGOSTO 25'!K406+'SEPTIEMBRE 25'!J406</f>
        <v>2530.77</v>
      </c>
      <c r="L406" s="35">
        <f>+'JULIO 25'!K406+'AGOSTO 25'!L406+'SEPTIEMBRE 25'!K406</f>
        <v>2863.42</v>
      </c>
      <c r="M406" s="35">
        <f>+'JULIO 25'!L406+'AGOSTO 25'!M406+'SEPTIEMBRE 25'!L406</f>
        <v>117220</v>
      </c>
      <c r="N406" s="35">
        <f>+'JULIO 25'!M406+'AGOSTO 25'!N406+'SEPTIEMBRE 25'!M406</f>
        <v>0</v>
      </c>
      <c r="O406" s="36">
        <f t="shared" si="6"/>
        <v>2091475.4999999995</v>
      </c>
    </row>
    <row r="407" spans="1:15" ht="15.6" x14ac:dyDescent="0.3">
      <c r="A407" s="37" t="s">
        <v>806</v>
      </c>
      <c r="B407" s="38" t="s">
        <v>807</v>
      </c>
      <c r="C407" s="35">
        <f>+'JULIO 25'!C407+'AGOSTO 25'!C407+'SEPTIEMBRE 25'!C407</f>
        <v>9599373.75</v>
      </c>
      <c r="D407" s="35">
        <f>+'JULIO 25'!D407+'AGOSTO 25'!D407+'SEPTIEMBRE 25'!D407</f>
        <v>2165749.37</v>
      </c>
      <c r="E407" s="35">
        <f>+'JULIO 25'!E407+'AGOSTO 25'!E407+'SEPTIEMBRE 25'!E407</f>
        <v>92304.090000000011</v>
      </c>
      <c r="F407" s="35">
        <f>+'JULIO 25'!F407+'AGOSTO 25'!F407+'SEPTIEMBRE 25'!F407</f>
        <v>770447.07</v>
      </c>
      <c r="G407" s="35">
        <f>+'JULIO 25'!G407+'AGOSTO 25'!G407+'SEPTIEMBRE 25'!G407</f>
        <v>292468.61</v>
      </c>
      <c r="H407" s="35">
        <f>+'JULIO 25'!H407+'AGOSTO 25'!H407+'SEPTIEMBRE 25'!H407</f>
        <v>99101.39</v>
      </c>
      <c r="I407" s="35">
        <f>+'JULIO 25'!I407+'AGOSTO 25'!I407+'SEPTIEMBRE 25'!I407</f>
        <v>288327.69</v>
      </c>
      <c r="J407" s="35">
        <f>+'AGOSTO 25'!J407</f>
        <v>239.75</v>
      </c>
      <c r="K407" s="35">
        <f>'JULIO 25'!J407+'AGOSTO 25'!K407+'SEPTIEMBRE 25'!J407</f>
        <v>8299.68</v>
      </c>
      <c r="L407" s="35">
        <f>+'JULIO 25'!K407+'AGOSTO 25'!L407+'SEPTIEMBRE 25'!K407</f>
        <v>33120.619999999995</v>
      </c>
      <c r="M407" s="35">
        <f>+'JULIO 25'!L407+'AGOSTO 25'!M407+'SEPTIEMBRE 25'!L407</f>
        <v>442298</v>
      </c>
      <c r="N407" s="35">
        <f>+'JULIO 25'!M407+'AGOSTO 25'!N407+'SEPTIEMBRE 25'!M407</f>
        <v>0</v>
      </c>
      <c r="O407" s="36">
        <f t="shared" si="6"/>
        <v>13791730.02</v>
      </c>
    </row>
    <row r="408" spans="1:15" ht="15.6" x14ac:dyDescent="0.3">
      <c r="A408" s="37" t="s">
        <v>808</v>
      </c>
      <c r="B408" s="38" t="s">
        <v>809</v>
      </c>
      <c r="C408" s="35">
        <f>+'JULIO 25'!C408+'AGOSTO 25'!C408+'SEPTIEMBRE 25'!C408</f>
        <v>638451.03</v>
      </c>
      <c r="D408" s="35">
        <f>+'JULIO 25'!D408+'AGOSTO 25'!D408+'SEPTIEMBRE 25'!D408</f>
        <v>207633.61000000002</v>
      </c>
      <c r="E408" s="35">
        <f>+'JULIO 25'!E408+'AGOSTO 25'!E408+'SEPTIEMBRE 25'!E408</f>
        <v>7528.58</v>
      </c>
      <c r="F408" s="35">
        <f>+'JULIO 25'!F408+'AGOSTO 25'!F408+'SEPTIEMBRE 25'!F408</f>
        <v>39892.479999999996</v>
      </c>
      <c r="G408" s="35">
        <f>+'JULIO 25'!G408+'AGOSTO 25'!G408+'SEPTIEMBRE 25'!G408</f>
        <v>12124.96</v>
      </c>
      <c r="H408" s="35">
        <f>+'JULIO 25'!H408+'AGOSTO 25'!H408+'SEPTIEMBRE 25'!H408</f>
        <v>4438.75</v>
      </c>
      <c r="I408" s="35">
        <f>+'JULIO 25'!I408+'AGOSTO 25'!I408+'SEPTIEMBRE 25'!I408</f>
        <v>10005.68</v>
      </c>
      <c r="J408" s="35">
        <f>+'AGOSTO 25'!J408</f>
        <v>8.32</v>
      </c>
      <c r="K408" s="35">
        <f>'JULIO 25'!J408+'AGOSTO 25'!K408+'SEPTIEMBRE 25'!J408</f>
        <v>1378.35</v>
      </c>
      <c r="L408" s="35">
        <f>+'JULIO 25'!K408+'AGOSTO 25'!L408+'SEPTIEMBRE 25'!K408</f>
        <v>986.93000000000006</v>
      </c>
      <c r="M408" s="35">
        <f>+'JULIO 25'!L408+'AGOSTO 25'!M408+'SEPTIEMBRE 25'!L408</f>
        <v>0</v>
      </c>
      <c r="N408" s="35">
        <f>+'JULIO 25'!M408+'AGOSTO 25'!N408+'SEPTIEMBRE 25'!M408</f>
        <v>0</v>
      </c>
      <c r="O408" s="36">
        <f t="shared" si="6"/>
        <v>922448.69</v>
      </c>
    </row>
    <row r="409" spans="1:15" ht="15.6" x14ac:dyDescent="0.3">
      <c r="A409" s="37" t="s">
        <v>810</v>
      </c>
      <c r="B409" s="38" t="s">
        <v>811</v>
      </c>
      <c r="C409" s="35">
        <f>+'JULIO 25'!C409+'AGOSTO 25'!C409+'SEPTIEMBRE 25'!C409</f>
        <v>12373177.720000001</v>
      </c>
      <c r="D409" s="35">
        <f>+'JULIO 25'!D409+'AGOSTO 25'!D409+'SEPTIEMBRE 25'!D409</f>
        <v>3285082.88</v>
      </c>
      <c r="E409" s="35">
        <f>+'JULIO 25'!E409+'AGOSTO 25'!E409+'SEPTIEMBRE 25'!E409</f>
        <v>115266.31</v>
      </c>
      <c r="F409" s="35">
        <f>+'JULIO 25'!F409+'AGOSTO 25'!F409+'SEPTIEMBRE 25'!F409</f>
        <v>1053329.81</v>
      </c>
      <c r="G409" s="35">
        <f>+'JULIO 25'!G409+'AGOSTO 25'!G409+'SEPTIEMBRE 25'!G409</f>
        <v>190811.94</v>
      </c>
      <c r="H409" s="35">
        <f>+'JULIO 25'!H409+'AGOSTO 25'!H409+'SEPTIEMBRE 25'!H409</f>
        <v>138552.41999999998</v>
      </c>
      <c r="I409" s="35">
        <f>+'JULIO 25'!I409+'AGOSTO 25'!I409+'SEPTIEMBRE 25'!I409</f>
        <v>318213.3</v>
      </c>
      <c r="J409" s="35">
        <f>+'AGOSTO 25'!J409</f>
        <v>264.60000000000002</v>
      </c>
      <c r="K409" s="35">
        <f>'JULIO 25'!J409+'AGOSTO 25'!K409+'SEPTIEMBRE 25'!J409</f>
        <v>8576.73</v>
      </c>
      <c r="L409" s="35">
        <f>+'JULIO 25'!K409+'AGOSTO 25'!L409+'SEPTIEMBRE 25'!K409</f>
        <v>48643.590000000004</v>
      </c>
      <c r="M409" s="35">
        <f>+'JULIO 25'!L409+'AGOSTO 25'!M409+'SEPTIEMBRE 25'!L409</f>
        <v>4392441</v>
      </c>
      <c r="N409" s="35">
        <f>+'JULIO 25'!M409+'AGOSTO 25'!N409+'SEPTIEMBRE 25'!M409</f>
        <v>0</v>
      </c>
      <c r="O409" s="36">
        <f t="shared" si="6"/>
        <v>21924360.300000008</v>
      </c>
    </row>
    <row r="410" spans="1:15" ht="15.6" x14ac:dyDescent="0.3">
      <c r="A410" s="37" t="s">
        <v>812</v>
      </c>
      <c r="B410" s="38" t="s">
        <v>813</v>
      </c>
      <c r="C410" s="35">
        <f>+'JULIO 25'!C410+'AGOSTO 25'!C410+'SEPTIEMBRE 25'!C410</f>
        <v>364168.87</v>
      </c>
      <c r="D410" s="35">
        <f>+'JULIO 25'!D410+'AGOSTO 25'!D410+'SEPTIEMBRE 25'!D410</f>
        <v>122013.59999999999</v>
      </c>
      <c r="E410" s="35">
        <f>+'JULIO 25'!E410+'AGOSTO 25'!E410+'SEPTIEMBRE 25'!E410</f>
        <v>5339.29</v>
      </c>
      <c r="F410" s="35">
        <f>+'JULIO 25'!F410+'AGOSTO 25'!F410+'SEPTIEMBRE 25'!F410</f>
        <v>24106.07</v>
      </c>
      <c r="G410" s="35">
        <f>+'JULIO 25'!G410+'AGOSTO 25'!G410+'SEPTIEMBRE 25'!G410</f>
        <v>7628.59</v>
      </c>
      <c r="H410" s="35">
        <f>+'JULIO 25'!H410+'AGOSTO 25'!H410+'SEPTIEMBRE 25'!H410</f>
        <v>2486.9499999999998</v>
      </c>
      <c r="I410" s="35">
        <f>+'JULIO 25'!I410+'AGOSTO 25'!I410+'SEPTIEMBRE 25'!I410</f>
        <v>5692.64</v>
      </c>
      <c r="J410" s="35">
        <f>+'AGOSTO 25'!J410</f>
        <v>4.7300000000000004</v>
      </c>
      <c r="K410" s="35">
        <f>'JULIO 25'!J410+'AGOSTO 25'!K410+'SEPTIEMBRE 25'!J410</f>
        <v>1044.42</v>
      </c>
      <c r="L410" s="35">
        <f>+'JULIO 25'!K410+'AGOSTO 25'!L410+'SEPTIEMBRE 25'!K410</f>
        <v>503.38</v>
      </c>
      <c r="M410" s="35">
        <f>+'JULIO 25'!L410+'AGOSTO 25'!M410+'SEPTIEMBRE 25'!L410</f>
        <v>0</v>
      </c>
      <c r="N410" s="35">
        <f>+'JULIO 25'!M410+'AGOSTO 25'!N410+'SEPTIEMBRE 25'!M410</f>
        <v>0</v>
      </c>
      <c r="O410" s="36">
        <f t="shared" si="6"/>
        <v>532988.54</v>
      </c>
    </row>
    <row r="411" spans="1:15" ht="15.6" x14ac:dyDescent="0.3">
      <c r="A411" s="37" t="s">
        <v>814</v>
      </c>
      <c r="B411" s="38" t="s">
        <v>815</v>
      </c>
      <c r="C411" s="35">
        <f>+'JULIO 25'!C411+'AGOSTO 25'!C411+'SEPTIEMBRE 25'!C411</f>
        <v>1515930.46</v>
      </c>
      <c r="D411" s="35">
        <f>+'JULIO 25'!D411+'AGOSTO 25'!D411+'SEPTIEMBRE 25'!D411</f>
        <v>533881.23</v>
      </c>
      <c r="E411" s="35">
        <f>+'JULIO 25'!E411+'AGOSTO 25'!E411+'SEPTIEMBRE 25'!E411</f>
        <v>15230.96</v>
      </c>
      <c r="F411" s="35">
        <f>+'JULIO 25'!F411+'AGOSTO 25'!F411+'SEPTIEMBRE 25'!F411</f>
        <v>123847.31000000001</v>
      </c>
      <c r="G411" s="35">
        <f>+'JULIO 25'!G411+'AGOSTO 25'!G411+'SEPTIEMBRE 25'!G411</f>
        <v>26126.77</v>
      </c>
      <c r="H411" s="35">
        <f>+'JULIO 25'!H411+'AGOSTO 25'!H411+'SEPTIEMBRE 25'!H411</f>
        <v>15817.780000000002</v>
      </c>
      <c r="I411" s="35">
        <f>+'JULIO 25'!I411+'AGOSTO 25'!I411+'SEPTIEMBRE 25'!I411</f>
        <v>37147.370000000003</v>
      </c>
      <c r="J411" s="35">
        <f>+'AGOSTO 25'!J411</f>
        <v>30.89</v>
      </c>
      <c r="K411" s="35">
        <f>'JULIO 25'!J411+'AGOSTO 25'!K411+'SEPTIEMBRE 25'!J411</f>
        <v>1459.9499999999998</v>
      </c>
      <c r="L411" s="35">
        <f>+'JULIO 25'!K411+'AGOSTO 25'!L411+'SEPTIEMBRE 25'!K411</f>
        <v>5305.06</v>
      </c>
      <c r="M411" s="35">
        <f>+'JULIO 25'!L411+'AGOSTO 25'!M411+'SEPTIEMBRE 25'!L411</f>
        <v>69148</v>
      </c>
      <c r="N411" s="35">
        <f>+'JULIO 25'!M411+'AGOSTO 25'!N411+'SEPTIEMBRE 25'!M411</f>
        <v>0</v>
      </c>
      <c r="O411" s="36">
        <f t="shared" si="6"/>
        <v>2343925.7800000003</v>
      </c>
    </row>
    <row r="412" spans="1:15" ht="15.6" x14ac:dyDescent="0.3">
      <c r="A412" s="37" t="s">
        <v>816</v>
      </c>
      <c r="B412" s="38" t="s">
        <v>817</v>
      </c>
      <c r="C412" s="35">
        <f>+'JULIO 25'!C412+'AGOSTO 25'!C412+'SEPTIEMBRE 25'!C412</f>
        <v>726865.57000000007</v>
      </c>
      <c r="D412" s="35">
        <f>+'JULIO 25'!D412+'AGOSTO 25'!D412+'SEPTIEMBRE 25'!D412</f>
        <v>209364.63</v>
      </c>
      <c r="E412" s="35">
        <f>+'JULIO 25'!E412+'AGOSTO 25'!E412+'SEPTIEMBRE 25'!E412</f>
        <v>8231.5299999999988</v>
      </c>
      <c r="F412" s="35">
        <f>+'JULIO 25'!F412+'AGOSTO 25'!F412+'SEPTIEMBRE 25'!F412</f>
        <v>58180.52</v>
      </c>
      <c r="G412" s="35">
        <f>+'JULIO 25'!G412+'AGOSTO 25'!G412+'SEPTIEMBRE 25'!G412</f>
        <v>5315.5599999999995</v>
      </c>
      <c r="H412" s="35">
        <f>+'JULIO 25'!H412+'AGOSTO 25'!H412+'SEPTIEMBRE 25'!H412</f>
        <v>7157.01</v>
      </c>
      <c r="I412" s="35">
        <f>+'JULIO 25'!I412+'AGOSTO 25'!I412+'SEPTIEMBRE 25'!I412</f>
        <v>13375.57</v>
      </c>
      <c r="J412" s="35">
        <f>+'AGOSTO 25'!J412</f>
        <v>11.12</v>
      </c>
      <c r="K412" s="35">
        <f>'JULIO 25'!J412+'AGOSTO 25'!K412+'SEPTIEMBRE 25'!J412</f>
        <v>987.93000000000006</v>
      </c>
      <c r="L412" s="35">
        <f>+'JULIO 25'!K412+'AGOSTO 25'!L412+'SEPTIEMBRE 25'!K412</f>
        <v>2281.06</v>
      </c>
      <c r="M412" s="35">
        <f>+'JULIO 25'!L412+'AGOSTO 25'!M412+'SEPTIEMBRE 25'!L412</f>
        <v>8374</v>
      </c>
      <c r="N412" s="35">
        <f>+'JULIO 25'!M412+'AGOSTO 25'!N412+'SEPTIEMBRE 25'!M412</f>
        <v>0</v>
      </c>
      <c r="O412" s="36">
        <f t="shared" si="6"/>
        <v>1040144.5000000002</v>
      </c>
    </row>
    <row r="413" spans="1:15" ht="15.6" x14ac:dyDescent="0.3">
      <c r="A413" s="37" t="s">
        <v>818</v>
      </c>
      <c r="B413" s="38" t="s">
        <v>819</v>
      </c>
      <c r="C413" s="35">
        <f>+'JULIO 25'!C413+'AGOSTO 25'!C413+'SEPTIEMBRE 25'!C413</f>
        <v>853812.9</v>
      </c>
      <c r="D413" s="35">
        <f>+'JULIO 25'!D413+'AGOSTO 25'!D413+'SEPTIEMBRE 25'!D413</f>
        <v>256642.90000000002</v>
      </c>
      <c r="E413" s="35">
        <f>+'JULIO 25'!E413+'AGOSTO 25'!E413+'SEPTIEMBRE 25'!E413</f>
        <v>9512.86</v>
      </c>
      <c r="F413" s="35">
        <f>+'JULIO 25'!F413+'AGOSTO 25'!F413+'SEPTIEMBRE 25'!F413</f>
        <v>62088.08</v>
      </c>
      <c r="G413" s="35">
        <f>+'JULIO 25'!G413+'AGOSTO 25'!G413+'SEPTIEMBRE 25'!G413</f>
        <v>12830.679999999998</v>
      </c>
      <c r="H413" s="35">
        <f>+'JULIO 25'!H413+'AGOSTO 25'!H413+'SEPTIEMBRE 25'!H413</f>
        <v>7499.51</v>
      </c>
      <c r="I413" s="35">
        <f>+'JULIO 25'!I413+'AGOSTO 25'!I413+'SEPTIEMBRE 25'!I413</f>
        <v>16120.24</v>
      </c>
      <c r="J413" s="35">
        <f>+'AGOSTO 25'!J413</f>
        <v>13.4</v>
      </c>
      <c r="K413" s="35">
        <f>'JULIO 25'!J413+'AGOSTO 25'!K413+'SEPTIEMBRE 25'!J413</f>
        <v>1564.77</v>
      </c>
      <c r="L413" s="35">
        <f>+'JULIO 25'!K413+'AGOSTO 25'!L413+'SEPTIEMBRE 25'!K413</f>
        <v>2184.37</v>
      </c>
      <c r="M413" s="35">
        <f>+'JULIO 25'!L413+'AGOSTO 25'!M413+'SEPTIEMBRE 25'!L413</f>
        <v>26201</v>
      </c>
      <c r="N413" s="35">
        <f>+'JULIO 25'!M413+'AGOSTO 25'!N413+'SEPTIEMBRE 25'!M413</f>
        <v>0</v>
      </c>
      <c r="O413" s="36">
        <f t="shared" si="6"/>
        <v>1248470.7100000002</v>
      </c>
    </row>
    <row r="414" spans="1:15" ht="15.6" x14ac:dyDescent="0.3">
      <c r="A414" s="37" t="s">
        <v>820</v>
      </c>
      <c r="B414" s="38" t="s">
        <v>821</v>
      </c>
      <c r="C414" s="35">
        <f>+'JULIO 25'!C414+'AGOSTO 25'!C414+'SEPTIEMBRE 25'!C414</f>
        <v>4696891.21</v>
      </c>
      <c r="D414" s="35">
        <f>+'JULIO 25'!D414+'AGOSTO 25'!D414+'SEPTIEMBRE 25'!D414</f>
        <v>759879.66</v>
      </c>
      <c r="E414" s="35">
        <f>+'JULIO 25'!E414+'AGOSTO 25'!E414+'SEPTIEMBRE 25'!E414</f>
        <v>55535.64</v>
      </c>
      <c r="F414" s="35">
        <f>+'JULIO 25'!F414+'AGOSTO 25'!F414+'SEPTIEMBRE 25'!F414</f>
        <v>344013.52999999997</v>
      </c>
      <c r="G414" s="35">
        <f>+'JULIO 25'!G414+'AGOSTO 25'!G414+'SEPTIEMBRE 25'!G414</f>
        <v>165686.42000000001</v>
      </c>
      <c r="H414" s="35">
        <f>+'JULIO 25'!H414+'AGOSTO 25'!H414+'SEPTIEMBRE 25'!H414</f>
        <v>40697.42</v>
      </c>
      <c r="I414" s="35">
        <f>+'JULIO 25'!I414+'AGOSTO 25'!I414+'SEPTIEMBRE 25'!I414</f>
        <v>121796.46</v>
      </c>
      <c r="J414" s="35">
        <f>+'AGOSTO 25'!J414</f>
        <v>101.28</v>
      </c>
      <c r="K414" s="35">
        <f>'JULIO 25'!J414+'AGOSTO 25'!K414+'SEPTIEMBRE 25'!J414</f>
        <v>8693.49</v>
      </c>
      <c r="L414" s="35">
        <f>+'JULIO 25'!K414+'AGOSTO 25'!L414+'SEPTIEMBRE 25'!K414</f>
        <v>11625.43</v>
      </c>
      <c r="M414" s="35">
        <f>+'JULIO 25'!L414+'AGOSTO 25'!M414+'SEPTIEMBRE 25'!L414</f>
        <v>66634</v>
      </c>
      <c r="N414" s="35">
        <f>+'JULIO 25'!M414+'AGOSTO 25'!N414+'SEPTIEMBRE 25'!M414</f>
        <v>0</v>
      </c>
      <c r="O414" s="36">
        <f t="shared" si="6"/>
        <v>6271554.54</v>
      </c>
    </row>
    <row r="415" spans="1:15" ht="15.6" x14ac:dyDescent="0.3">
      <c r="A415" s="37" t="s">
        <v>822</v>
      </c>
      <c r="B415" s="38" t="s">
        <v>823</v>
      </c>
      <c r="C415" s="35">
        <f>+'JULIO 25'!C415+'AGOSTO 25'!C415+'SEPTIEMBRE 25'!C415</f>
        <v>2118777.09</v>
      </c>
      <c r="D415" s="35">
        <f>+'JULIO 25'!D415+'AGOSTO 25'!D415+'SEPTIEMBRE 25'!D415</f>
        <v>592912</v>
      </c>
      <c r="E415" s="35">
        <f>+'JULIO 25'!E415+'AGOSTO 25'!E415+'SEPTIEMBRE 25'!E415</f>
        <v>24185.91</v>
      </c>
      <c r="F415" s="35">
        <f>+'JULIO 25'!F415+'AGOSTO 25'!F415+'SEPTIEMBRE 25'!F415</f>
        <v>158465.32</v>
      </c>
      <c r="G415" s="35">
        <f>+'JULIO 25'!G415+'AGOSTO 25'!G415+'SEPTIEMBRE 25'!G415</f>
        <v>69601.42</v>
      </c>
      <c r="H415" s="35">
        <f>+'JULIO 25'!H415+'AGOSTO 25'!H415+'SEPTIEMBRE 25'!H415</f>
        <v>19081.560000000001</v>
      </c>
      <c r="I415" s="35">
        <f>+'JULIO 25'!I415+'AGOSTO 25'!I415+'SEPTIEMBRE 25'!I415</f>
        <v>56981.329999999994</v>
      </c>
      <c r="J415" s="35">
        <f>+'AGOSTO 25'!J415</f>
        <v>47.38</v>
      </c>
      <c r="K415" s="35">
        <f>'JULIO 25'!J415+'AGOSTO 25'!K415+'SEPTIEMBRE 25'!J415</f>
        <v>3445.59</v>
      </c>
      <c r="L415" s="35">
        <f>+'JULIO 25'!K415+'AGOSTO 25'!L415+'SEPTIEMBRE 25'!K415</f>
        <v>5732.01</v>
      </c>
      <c r="M415" s="35">
        <f>+'JULIO 25'!L415+'AGOSTO 25'!M415+'SEPTIEMBRE 25'!L415</f>
        <v>0</v>
      </c>
      <c r="N415" s="35">
        <f>+'JULIO 25'!M415+'AGOSTO 25'!N415+'SEPTIEMBRE 25'!M415</f>
        <v>0</v>
      </c>
      <c r="O415" s="36">
        <f t="shared" si="6"/>
        <v>3049229.6099999994</v>
      </c>
    </row>
    <row r="416" spans="1:15" ht="15.6" x14ac:dyDescent="0.3">
      <c r="A416" s="37" t="s">
        <v>824</v>
      </c>
      <c r="B416" s="38" t="s">
        <v>825</v>
      </c>
      <c r="C416" s="35">
        <f>+'JULIO 25'!C416+'AGOSTO 25'!C416+'SEPTIEMBRE 25'!C416</f>
        <v>336711.91</v>
      </c>
      <c r="D416" s="35">
        <f>+'JULIO 25'!D416+'AGOSTO 25'!D416+'SEPTIEMBRE 25'!D416</f>
        <v>173962.1</v>
      </c>
      <c r="E416" s="35">
        <f>+'JULIO 25'!E416+'AGOSTO 25'!E416+'SEPTIEMBRE 25'!E416</f>
        <v>4579.75</v>
      </c>
      <c r="F416" s="35">
        <f>+'JULIO 25'!F416+'AGOSTO 25'!F416+'SEPTIEMBRE 25'!F416</f>
        <v>23196.6</v>
      </c>
      <c r="G416" s="35">
        <f>+'JULIO 25'!G416+'AGOSTO 25'!G416+'SEPTIEMBRE 25'!G416</f>
        <v>3528.13</v>
      </c>
      <c r="H416" s="35">
        <f>+'JULIO 25'!H416+'AGOSTO 25'!H416+'SEPTIEMBRE 25'!H416</f>
        <v>2531.3199999999997</v>
      </c>
      <c r="I416" s="35">
        <f>+'JULIO 25'!I416+'AGOSTO 25'!I416+'SEPTIEMBRE 25'!I416</f>
        <v>4448.6499999999996</v>
      </c>
      <c r="J416" s="35">
        <f>+'AGOSTO 25'!J416</f>
        <v>3.7</v>
      </c>
      <c r="K416" s="35">
        <f>'JULIO 25'!J416+'AGOSTO 25'!K416+'SEPTIEMBRE 25'!J416</f>
        <v>827.79</v>
      </c>
      <c r="L416" s="35">
        <f>+'JULIO 25'!K416+'AGOSTO 25'!L416+'SEPTIEMBRE 25'!K416</f>
        <v>604</v>
      </c>
      <c r="M416" s="35">
        <f>+'JULIO 25'!L416+'AGOSTO 25'!M416+'SEPTIEMBRE 25'!L416</f>
        <v>11370</v>
      </c>
      <c r="N416" s="35">
        <f>+'JULIO 25'!M416+'AGOSTO 25'!N416+'SEPTIEMBRE 25'!M416</f>
        <v>0</v>
      </c>
      <c r="O416" s="36">
        <f t="shared" si="6"/>
        <v>561763.94999999995</v>
      </c>
    </row>
    <row r="417" spans="1:15" ht="15.6" x14ac:dyDescent="0.3">
      <c r="A417" s="37" t="s">
        <v>826</v>
      </c>
      <c r="B417" s="38" t="s">
        <v>827</v>
      </c>
      <c r="C417" s="35">
        <f>+'JULIO 25'!C417+'AGOSTO 25'!C417+'SEPTIEMBRE 25'!C417</f>
        <v>7400187.6900000004</v>
      </c>
      <c r="D417" s="35">
        <f>+'JULIO 25'!D417+'AGOSTO 25'!D417+'SEPTIEMBRE 25'!D417</f>
        <v>816157.46</v>
      </c>
      <c r="E417" s="35">
        <f>+'JULIO 25'!E417+'AGOSTO 25'!E417+'SEPTIEMBRE 25'!E417</f>
        <v>70375.11</v>
      </c>
      <c r="F417" s="35">
        <f>+'JULIO 25'!F417+'AGOSTO 25'!F417+'SEPTIEMBRE 25'!F417</f>
        <v>650923.32999999984</v>
      </c>
      <c r="G417" s="35">
        <f>+'JULIO 25'!G417+'AGOSTO 25'!G417+'SEPTIEMBRE 25'!G417</f>
        <v>61362.69</v>
      </c>
      <c r="H417" s="35">
        <f>+'JULIO 25'!H417+'AGOSTO 25'!H417+'SEPTIEMBRE 25'!H417</f>
        <v>85530.69</v>
      </c>
      <c r="I417" s="35">
        <f>+'JULIO 25'!I417+'AGOSTO 25'!I417+'SEPTIEMBRE 25'!I417</f>
        <v>175360.02</v>
      </c>
      <c r="J417" s="35">
        <f>+'AGOSTO 25'!J417</f>
        <v>145.82</v>
      </c>
      <c r="K417" s="35">
        <f>'JULIO 25'!J417+'AGOSTO 25'!K417+'SEPTIEMBRE 25'!J417</f>
        <v>4169.25</v>
      </c>
      <c r="L417" s="35">
        <f>+'JULIO 25'!K417+'AGOSTO 25'!L417+'SEPTIEMBRE 25'!K417</f>
        <v>30558.77</v>
      </c>
      <c r="M417" s="35">
        <f>+'JULIO 25'!L417+'AGOSTO 25'!M417+'SEPTIEMBRE 25'!L417</f>
        <v>122176</v>
      </c>
      <c r="N417" s="35">
        <f>+'JULIO 25'!M417+'AGOSTO 25'!N417+'SEPTIEMBRE 25'!M417</f>
        <v>0</v>
      </c>
      <c r="O417" s="36">
        <f t="shared" si="6"/>
        <v>9416946.8299999982</v>
      </c>
    </row>
    <row r="418" spans="1:15" ht="15.6" x14ac:dyDescent="0.3">
      <c r="A418" s="37" t="s">
        <v>828</v>
      </c>
      <c r="B418" s="38" t="s">
        <v>829</v>
      </c>
      <c r="C418" s="35">
        <f>+'JULIO 25'!C418+'AGOSTO 25'!C418+'SEPTIEMBRE 25'!C418</f>
        <v>1425712.0499999998</v>
      </c>
      <c r="D418" s="35">
        <f>+'JULIO 25'!D418+'AGOSTO 25'!D418+'SEPTIEMBRE 25'!D418</f>
        <v>457155.57</v>
      </c>
      <c r="E418" s="35">
        <f>+'JULIO 25'!E418+'AGOSTO 25'!E418+'SEPTIEMBRE 25'!E418</f>
        <v>16502.879999999997</v>
      </c>
      <c r="F418" s="35">
        <f>+'JULIO 25'!F418+'AGOSTO 25'!F418+'SEPTIEMBRE 25'!F418</f>
        <v>114502.64000000001</v>
      </c>
      <c r="G418" s="35">
        <f>+'JULIO 25'!G418+'AGOSTO 25'!G418+'SEPTIEMBRE 25'!G418</f>
        <v>24239.97</v>
      </c>
      <c r="H418" s="35">
        <f>+'JULIO 25'!H418+'AGOSTO 25'!H418+'SEPTIEMBRE 25'!H418</f>
        <v>14046.16</v>
      </c>
      <c r="I418" s="35">
        <f>+'JULIO 25'!I418+'AGOSTO 25'!I418+'SEPTIEMBRE 25'!I418</f>
        <v>32043.18</v>
      </c>
      <c r="J418" s="35">
        <f>+'AGOSTO 25'!J418</f>
        <v>26.64</v>
      </c>
      <c r="K418" s="35">
        <f>'JULIO 25'!J418+'AGOSTO 25'!K418+'SEPTIEMBRE 25'!J418</f>
        <v>2205.5099999999998</v>
      </c>
      <c r="L418" s="35">
        <f>+'JULIO 25'!K418+'AGOSTO 25'!L418+'SEPTIEMBRE 25'!K418</f>
        <v>4461.3899999999994</v>
      </c>
      <c r="M418" s="35">
        <f>+'JULIO 25'!L418+'AGOSTO 25'!M418+'SEPTIEMBRE 25'!L418</f>
        <v>41107</v>
      </c>
      <c r="N418" s="35">
        <f>+'JULIO 25'!M418+'AGOSTO 25'!N418+'SEPTIEMBRE 25'!M418</f>
        <v>0</v>
      </c>
      <c r="O418" s="36">
        <f t="shared" si="6"/>
        <v>2132002.9899999993</v>
      </c>
    </row>
    <row r="419" spans="1:15" ht="15.6" x14ac:dyDescent="0.3">
      <c r="A419" s="37" t="s">
        <v>830</v>
      </c>
      <c r="B419" s="38" t="s">
        <v>831</v>
      </c>
      <c r="C419" s="35">
        <f>+'JULIO 25'!C419+'AGOSTO 25'!C419+'SEPTIEMBRE 25'!C419</f>
        <v>339522.93000000005</v>
      </c>
      <c r="D419" s="35">
        <f>+'JULIO 25'!D419+'AGOSTO 25'!D419+'SEPTIEMBRE 25'!D419</f>
        <v>178610.87</v>
      </c>
      <c r="E419" s="35">
        <f>+'JULIO 25'!E419+'AGOSTO 25'!E419+'SEPTIEMBRE 25'!E419</f>
        <v>5062.05</v>
      </c>
      <c r="F419" s="35">
        <f>+'JULIO 25'!F419+'AGOSTO 25'!F419+'SEPTIEMBRE 25'!F419</f>
        <v>22364.61</v>
      </c>
      <c r="G419" s="35">
        <f>+'JULIO 25'!G419+'AGOSTO 25'!G419+'SEPTIEMBRE 25'!G419</f>
        <v>6353.7699999999995</v>
      </c>
      <c r="H419" s="35">
        <f>+'JULIO 25'!H419+'AGOSTO 25'!H419+'SEPTIEMBRE 25'!H419</f>
        <v>2278.0699999999997</v>
      </c>
      <c r="I419" s="35">
        <f>+'JULIO 25'!I419+'AGOSTO 25'!I419+'SEPTIEMBRE 25'!I419</f>
        <v>4925.76</v>
      </c>
      <c r="J419" s="35">
        <f>+'AGOSTO 25'!J419</f>
        <v>4.0999999999999996</v>
      </c>
      <c r="K419" s="35">
        <f>'JULIO 25'!J419+'AGOSTO 25'!K419+'SEPTIEMBRE 25'!J419</f>
        <v>992.81999999999994</v>
      </c>
      <c r="L419" s="35">
        <f>+'JULIO 25'!K419+'AGOSTO 25'!L419+'SEPTIEMBRE 25'!K419</f>
        <v>445.16999999999996</v>
      </c>
      <c r="M419" s="35">
        <f>+'JULIO 25'!L419+'AGOSTO 25'!M419+'SEPTIEMBRE 25'!L419</f>
        <v>0</v>
      </c>
      <c r="N419" s="35">
        <f>+'JULIO 25'!M419+'AGOSTO 25'!N419+'SEPTIEMBRE 25'!M419</f>
        <v>0</v>
      </c>
      <c r="O419" s="36">
        <f t="shared" si="6"/>
        <v>560560.15</v>
      </c>
    </row>
    <row r="420" spans="1:15" ht="15.6" x14ac:dyDescent="0.3">
      <c r="A420" s="37" t="s">
        <v>832</v>
      </c>
      <c r="B420" s="38" t="s">
        <v>833</v>
      </c>
      <c r="C420" s="35">
        <f>+'JULIO 25'!C420+'AGOSTO 25'!C420+'SEPTIEMBRE 25'!C420</f>
        <v>1392345.3599999999</v>
      </c>
      <c r="D420" s="35">
        <f>+'JULIO 25'!D420+'AGOSTO 25'!D420+'SEPTIEMBRE 25'!D420</f>
        <v>413695.01</v>
      </c>
      <c r="E420" s="35">
        <f>+'JULIO 25'!E420+'AGOSTO 25'!E420+'SEPTIEMBRE 25'!E420</f>
        <v>14850.39</v>
      </c>
      <c r="F420" s="35">
        <f>+'JULIO 25'!F420+'AGOSTO 25'!F420+'SEPTIEMBRE 25'!F420</f>
        <v>99479.040000000008</v>
      </c>
      <c r="G420" s="35">
        <f>+'JULIO 25'!G420+'AGOSTO 25'!G420+'SEPTIEMBRE 25'!G420</f>
        <v>22875.739999999998</v>
      </c>
      <c r="H420" s="35">
        <f>+'JULIO 25'!H420+'AGOSTO 25'!H420+'SEPTIEMBRE 25'!H420</f>
        <v>12030.31</v>
      </c>
      <c r="I420" s="35">
        <f>+'JULIO 25'!I420+'AGOSTO 25'!I420+'SEPTIEMBRE 25'!I420</f>
        <v>26586.729999999996</v>
      </c>
      <c r="J420" s="35">
        <f>+'AGOSTO 25'!J420</f>
        <v>22.11</v>
      </c>
      <c r="K420" s="35">
        <f>'JULIO 25'!J420+'AGOSTO 25'!K420+'SEPTIEMBRE 25'!J420</f>
        <v>1997.31</v>
      </c>
      <c r="L420" s="35">
        <f>+'JULIO 25'!K420+'AGOSTO 25'!L420+'SEPTIEMBRE 25'!K420</f>
        <v>3486.54</v>
      </c>
      <c r="M420" s="35">
        <f>+'JULIO 25'!L420+'AGOSTO 25'!M420+'SEPTIEMBRE 25'!L420</f>
        <v>123775</v>
      </c>
      <c r="N420" s="35">
        <f>+'JULIO 25'!M420+'AGOSTO 25'!N420+'SEPTIEMBRE 25'!M420</f>
        <v>0</v>
      </c>
      <c r="O420" s="36">
        <f t="shared" si="6"/>
        <v>2111143.54</v>
      </c>
    </row>
    <row r="421" spans="1:15" ht="15.6" x14ac:dyDescent="0.3">
      <c r="A421" s="37" t="s">
        <v>834</v>
      </c>
      <c r="B421" s="38" t="s">
        <v>835</v>
      </c>
      <c r="C421" s="35">
        <f>+'JULIO 25'!C421+'AGOSTO 25'!C421+'SEPTIEMBRE 25'!C421</f>
        <v>63998013.579999998</v>
      </c>
      <c r="D421" s="35">
        <f>+'JULIO 25'!D421+'AGOSTO 25'!D421+'SEPTIEMBRE 25'!D421</f>
        <v>9602220.2300000004</v>
      </c>
      <c r="E421" s="35">
        <f>+'JULIO 25'!E421+'AGOSTO 25'!E421+'SEPTIEMBRE 25'!E421</f>
        <v>606306.84</v>
      </c>
      <c r="F421" s="35">
        <f>+'JULIO 25'!F421+'AGOSTO 25'!F421+'SEPTIEMBRE 25'!F421</f>
        <v>5271423.6700000009</v>
      </c>
      <c r="G421" s="35">
        <f>+'JULIO 25'!G421+'AGOSTO 25'!G421+'SEPTIEMBRE 25'!G421</f>
        <v>355294.43</v>
      </c>
      <c r="H421" s="35">
        <f>+'JULIO 25'!H421+'AGOSTO 25'!H421+'SEPTIEMBRE 25'!H421</f>
        <v>688441.12</v>
      </c>
      <c r="I421" s="35">
        <f>+'JULIO 25'!I421+'AGOSTO 25'!I421+'SEPTIEMBRE 25'!I421</f>
        <v>1302530.73</v>
      </c>
      <c r="J421" s="35">
        <f>+'AGOSTO 25'!J421</f>
        <v>1083.0999999999999</v>
      </c>
      <c r="K421" s="35">
        <f>'JULIO 25'!J421+'AGOSTO 25'!K421+'SEPTIEMBRE 25'!J421</f>
        <v>61035.899999999994</v>
      </c>
      <c r="L421" s="35">
        <f>+'JULIO 25'!K421+'AGOSTO 25'!L421+'SEPTIEMBRE 25'!K421</f>
        <v>236754.64</v>
      </c>
      <c r="M421" s="35">
        <f>+'JULIO 25'!L421+'AGOSTO 25'!M421+'SEPTIEMBRE 25'!L421</f>
        <v>3815442</v>
      </c>
      <c r="N421" s="35">
        <f>+'JULIO 25'!M421+'AGOSTO 25'!N421+'SEPTIEMBRE 25'!M421</f>
        <v>0</v>
      </c>
      <c r="O421" s="36">
        <f t="shared" si="6"/>
        <v>85938546.240000024</v>
      </c>
    </row>
    <row r="422" spans="1:15" ht="15.6" x14ac:dyDescent="0.3">
      <c r="A422" s="37" t="s">
        <v>836</v>
      </c>
      <c r="B422" s="38" t="s">
        <v>837</v>
      </c>
      <c r="C422" s="35">
        <f>+'JULIO 25'!C422+'AGOSTO 25'!C422+'SEPTIEMBRE 25'!C422</f>
        <v>2769208.0300000003</v>
      </c>
      <c r="D422" s="35">
        <f>+'JULIO 25'!D422+'AGOSTO 25'!D422+'SEPTIEMBRE 25'!D422</f>
        <v>1369142.29</v>
      </c>
      <c r="E422" s="35">
        <f>+'JULIO 25'!E422+'AGOSTO 25'!E422+'SEPTIEMBRE 25'!E422</f>
        <v>30523.339999999997</v>
      </c>
      <c r="F422" s="35">
        <f>+'JULIO 25'!F422+'AGOSTO 25'!F422+'SEPTIEMBRE 25'!F422</f>
        <v>210443.20999999996</v>
      </c>
      <c r="G422" s="35">
        <f>+'JULIO 25'!G422+'AGOSTO 25'!G422+'SEPTIEMBRE 25'!G422</f>
        <v>85078.18</v>
      </c>
      <c r="H422" s="35">
        <f>+'JULIO 25'!H422+'AGOSTO 25'!H422+'SEPTIEMBRE 25'!H422</f>
        <v>25756.639999999999</v>
      </c>
      <c r="I422" s="35">
        <f>+'JULIO 25'!I422+'AGOSTO 25'!I422+'SEPTIEMBRE 25'!I422</f>
        <v>74794.2</v>
      </c>
      <c r="J422" s="35">
        <f>+'AGOSTO 25'!J422</f>
        <v>62.19</v>
      </c>
      <c r="K422" s="35">
        <f>'JULIO 25'!J422+'AGOSTO 25'!K422+'SEPTIEMBRE 25'!J422</f>
        <v>4208.7000000000007</v>
      </c>
      <c r="L422" s="35">
        <f>+'JULIO 25'!K422+'AGOSTO 25'!L422+'SEPTIEMBRE 25'!K422</f>
        <v>7886.9599999999991</v>
      </c>
      <c r="M422" s="35">
        <f>+'JULIO 25'!L422+'AGOSTO 25'!M422+'SEPTIEMBRE 25'!L422</f>
        <v>0</v>
      </c>
      <c r="N422" s="35">
        <f>+'JULIO 25'!M422+'AGOSTO 25'!N422+'SEPTIEMBRE 25'!M422</f>
        <v>0</v>
      </c>
      <c r="O422" s="36">
        <f t="shared" si="6"/>
        <v>4577103.74</v>
      </c>
    </row>
    <row r="423" spans="1:15" ht="15.6" x14ac:dyDescent="0.3">
      <c r="A423" s="37" t="s">
        <v>838</v>
      </c>
      <c r="B423" s="38" t="s">
        <v>839</v>
      </c>
      <c r="C423" s="35">
        <f>+'JULIO 25'!C423+'AGOSTO 25'!C423+'SEPTIEMBRE 25'!C423</f>
        <v>1047563.9099999999</v>
      </c>
      <c r="D423" s="35">
        <f>+'JULIO 25'!D423+'AGOSTO 25'!D423+'SEPTIEMBRE 25'!D423</f>
        <v>179067.04</v>
      </c>
      <c r="E423" s="35">
        <f>+'JULIO 25'!E423+'AGOSTO 25'!E423+'SEPTIEMBRE 25'!E423</f>
        <v>12952.349999999999</v>
      </c>
      <c r="F423" s="35">
        <f>+'JULIO 25'!F423+'AGOSTO 25'!F423+'SEPTIEMBRE 25'!F423</f>
        <v>75019.33</v>
      </c>
      <c r="G423" s="35">
        <f>+'JULIO 25'!G423+'AGOSTO 25'!G423+'SEPTIEMBRE 25'!G423</f>
        <v>34616.79</v>
      </c>
      <c r="H423" s="35">
        <f>+'JULIO 25'!H423+'AGOSTO 25'!H423+'SEPTIEMBRE 25'!H423</f>
        <v>8663.42</v>
      </c>
      <c r="I423" s="35">
        <f>+'JULIO 25'!I423+'AGOSTO 25'!I423+'SEPTIEMBRE 25'!I423</f>
        <v>26258.010000000002</v>
      </c>
      <c r="J423" s="35">
        <f>+'AGOSTO 25'!J423</f>
        <v>21.83</v>
      </c>
      <c r="K423" s="35">
        <f>'JULIO 25'!J423+'AGOSTO 25'!K423+'SEPTIEMBRE 25'!J423</f>
        <v>2159.25</v>
      </c>
      <c r="L423" s="35">
        <f>+'JULIO 25'!K423+'AGOSTO 25'!L423+'SEPTIEMBRE 25'!K423</f>
        <v>2349.36</v>
      </c>
      <c r="M423" s="35">
        <f>+'JULIO 25'!L423+'AGOSTO 25'!M423+'SEPTIEMBRE 25'!L423</f>
        <v>67387</v>
      </c>
      <c r="N423" s="35">
        <f>+'JULIO 25'!M423+'AGOSTO 25'!N423+'SEPTIEMBRE 25'!M423</f>
        <v>0</v>
      </c>
      <c r="O423" s="36">
        <f t="shared" si="6"/>
        <v>1456058.2900000003</v>
      </c>
    </row>
    <row r="424" spans="1:15" ht="15.6" x14ac:dyDescent="0.3">
      <c r="A424" s="37" t="s">
        <v>840</v>
      </c>
      <c r="B424" s="38" t="s">
        <v>841</v>
      </c>
      <c r="C424" s="35">
        <f>+'JULIO 25'!C424+'AGOSTO 25'!C424+'SEPTIEMBRE 25'!C424</f>
        <v>312368.56</v>
      </c>
      <c r="D424" s="35">
        <f>+'JULIO 25'!D424+'AGOSTO 25'!D424+'SEPTIEMBRE 25'!D424</f>
        <v>157814.24</v>
      </c>
      <c r="E424" s="35">
        <f>+'JULIO 25'!E424+'AGOSTO 25'!E424+'SEPTIEMBRE 25'!E424</f>
        <v>5061.4799999999996</v>
      </c>
      <c r="F424" s="35">
        <f>+'JULIO 25'!F424+'AGOSTO 25'!F424+'SEPTIEMBRE 25'!F424</f>
        <v>19267.39</v>
      </c>
      <c r="G424" s="35">
        <f>+'JULIO 25'!G424+'AGOSTO 25'!G424+'SEPTIEMBRE 25'!G424</f>
        <v>3307.64</v>
      </c>
      <c r="H424" s="35">
        <f>+'JULIO 25'!H424+'AGOSTO 25'!H424+'SEPTIEMBRE 25'!H424</f>
        <v>1788.46</v>
      </c>
      <c r="I424" s="35">
        <f>+'JULIO 25'!I424+'AGOSTO 25'!I424+'SEPTIEMBRE 25'!I424</f>
        <v>2510.6799999999998</v>
      </c>
      <c r="J424" s="35">
        <f>+'AGOSTO 25'!J424</f>
        <v>2.09</v>
      </c>
      <c r="K424" s="35">
        <f>'JULIO 25'!J424+'AGOSTO 25'!K424+'SEPTIEMBRE 25'!J424</f>
        <v>1079.3700000000001</v>
      </c>
      <c r="L424" s="35">
        <f>+'JULIO 25'!K424+'AGOSTO 25'!L424+'SEPTIEMBRE 25'!K424</f>
        <v>228.04</v>
      </c>
      <c r="M424" s="35">
        <f>+'JULIO 25'!L424+'AGOSTO 25'!M424+'SEPTIEMBRE 25'!L424</f>
        <v>0</v>
      </c>
      <c r="N424" s="35">
        <f>+'JULIO 25'!M424+'AGOSTO 25'!N424+'SEPTIEMBRE 25'!M424</f>
        <v>0</v>
      </c>
      <c r="O424" s="36">
        <f t="shared" si="6"/>
        <v>503427.95</v>
      </c>
    </row>
    <row r="425" spans="1:15" ht="15.6" x14ac:dyDescent="0.3">
      <c r="A425" s="37" t="s">
        <v>842</v>
      </c>
      <c r="B425" s="38" t="s">
        <v>843</v>
      </c>
      <c r="C425" s="35">
        <f>+'JULIO 25'!C425+'AGOSTO 25'!C425+'SEPTIEMBRE 25'!C425</f>
        <v>2164379.27</v>
      </c>
      <c r="D425" s="35">
        <f>+'JULIO 25'!D425+'AGOSTO 25'!D425+'SEPTIEMBRE 25'!D425</f>
        <v>910068.32000000007</v>
      </c>
      <c r="E425" s="35">
        <f>+'JULIO 25'!E425+'AGOSTO 25'!E425+'SEPTIEMBRE 25'!E425</f>
        <v>25828.269999999997</v>
      </c>
      <c r="F425" s="35">
        <f>+'JULIO 25'!F425+'AGOSTO 25'!F425+'SEPTIEMBRE 25'!F425</f>
        <v>153508.06</v>
      </c>
      <c r="G425" s="35">
        <f>+'JULIO 25'!G425+'AGOSTO 25'!G425+'SEPTIEMBRE 25'!G425</f>
        <v>69215.42</v>
      </c>
      <c r="H425" s="35">
        <f>+'JULIO 25'!H425+'AGOSTO 25'!H425+'SEPTIEMBRE 25'!H425</f>
        <v>17937.34</v>
      </c>
      <c r="I425" s="35">
        <f>+'JULIO 25'!I425+'AGOSTO 25'!I425+'SEPTIEMBRE 25'!I425</f>
        <v>53262.240000000005</v>
      </c>
      <c r="J425" s="35">
        <f>+'AGOSTO 25'!J425</f>
        <v>44.29</v>
      </c>
      <c r="K425" s="35">
        <f>'JULIO 25'!J425+'AGOSTO 25'!K425+'SEPTIEMBRE 25'!J425</f>
        <v>4442.6099999999997</v>
      </c>
      <c r="L425" s="35">
        <f>+'JULIO 25'!K425+'AGOSTO 25'!L425+'SEPTIEMBRE 25'!K425</f>
        <v>4899.25</v>
      </c>
      <c r="M425" s="35">
        <f>+'JULIO 25'!L425+'AGOSTO 25'!M425+'SEPTIEMBRE 25'!L425</f>
        <v>0</v>
      </c>
      <c r="N425" s="35">
        <f>+'JULIO 25'!M425+'AGOSTO 25'!N425+'SEPTIEMBRE 25'!M425</f>
        <v>30890.67</v>
      </c>
      <c r="O425" s="36">
        <f t="shared" si="6"/>
        <v>3434475.7399999998</v>
      </c>
    </row>
    <row r="426" spans="1:15" ht="30" x14ac:dyDescent="0.3">
      <c r="A426" s="37" t="s">
        <v>844</v>
      </c>
      <c r="B426" s="38" t="s">
        <v>845</v>
      </c>
      <c r="C426" s="35">
        <f>+'JULIO 25'!C426+'AGOSTO 25'!C426+'SEPTIEMBRE 25'!C426</f>
        <v>2573081.73</v>
      </c>
      <c r="D426" s="35">
        <f>+'JULIO 25'!D426+'AGOSTO 25'!D426+'SEPTIEMBRE 25'!D426</f>
        <v>1090338.3600000001</v>
      </c>
      <c r="E426" s="35">
        <f>+'JULIO 25'!E426+'AGOSTO 25'!E426+'SEPTIEMBRE 25'!E426</f>
        <v>28676.22</v>
      </c>
      <c r="F426" s="35">
        <f>+'JULIO 25'!F426+'AGOSTO 25'!F426+'SEPTIEMBRE 25'!F426</f>
        <v>195386.82</v>
      </c>
      <c r="G426" s="35">
        <f>+'JULIO 25'!G426+'AGOSTO 25'!G426+'SEPTIEMBRE 25'!G426</f>
        <v>82329.140000000014</v>
      </c>
      <c r="H426" s="35">
        <f>+'JULIO 25'!H426+'AGOSTO 25'!H426+'SEPTIEMBRE 25'!H426</f>
        <v>24101.18</v>
      </c>
      <c r="I426" s="35">
        <f>+'JULIO 25'!I426+'AGOSTO 25'!I426+'SEPTIEMBRE 25'!I426</f>
        <v>71522.890000000014</v>
      </c>
      <c r="J426" s="35">
        <f>+'AGOSTO 25'!J426</f>
        <v>59.47</v>
      </c>
      <c r="K426" s="35">
        <f>'JULIO 25'!J426+'AGOSTO 25'!K426+'SEPTIEMBRE 25'!J426</f>
        <v>5400.75</v>
      </c>
      <c r="L426" s="35">
        <f>+'JULIO 25'!K426+'AGOSTO 25'!L426+'SEPTIEMBRE 25'!K426</f>
        <v>7375.5300000000007</v>
      </c>
      <c r="M426" s="35">
        <f>+'JULIO 25'!L426+'AGOSTO 25'!M426+'SEPTIEMBRE 25'!L426</f>
        <v>0</v>
      </c>
      <c r="N426" s="35">
        <f>+'JULIO 25'!M426+'AGOSTO 25'!N426+'SEPTIEMBRE 25'!M426</f>
        <v>0</v>
      </c>
      <c r="O426" s="36">
        <f t="shared" si="6"/>
        <v>4078272.0900000003</v>
      </c>
    </row>
    <row r="427" spans="1:15" ht="15.6" x14ac:dyDescent="0.3">
      <c r="A427" s="37" t="s">
        <v>846</v>
      </c>
      <c r="B427" s="38" t="s">
        <v>847</v>
      </c>
      <c r="C427" s="35">
        <f>+'JULIO 25'!C427+'AGOSTO 25'!C427+'SEPTIEMBRE 25'!C427</f>
        <v>326732.64</v>
      </c>
      <c r="D427" s="35">
        <f>+'JULIO 25'!D427+'AGOSTO 25'!D427+'SEPTIEMBRE 25'!D427</f>
        <v>176606.13</v>
      </c>
      <c r="E427" s="35">
        <f>+'JULIO 25'!E427+'AGOSTO 25'!E427+'SEPTIEMBRE 25'!E427</f>
        <v>4835.01</v>
      </c>
      <c r="F427" s="35">
        <f>+'JULIO 25'!F427+'AGOSTO 25'!F427+'SEPTIEMBRE 25'!F427</f>
        <v>21297.88</v>
      </c>
      <c r="G427" s="35">
        <f>+'JULIO 25'!G427+'AGOSTO 25'!G427+'SEPTIEMBRE 25'!G427</f>
        <v>4139.6400000000003</v>
      </c>
      <c r="H427" s="35">
        <f>+'JULIO 25'!H427+'AGOSTO 25'!H427+'SEPTIEMBRE 25'!H427</f>
        <v>2173.5500000000002</v>
      </c>
      <c r="I427" s="35">
        <f>+'JULIO 25'!I427+'AGOSTO 25'!I427+'SEPTIEMBRE 25'!I427</f>
        <v>3830.45</v>
      </c>
      <c r="J427" s="35">
        <f>+'AGOSTO 25'!J427</f>
        <v>3.19</v>
      </c>
      <c r="K427" s="35">
        <f>'JULIO 25'!J427+'AGOSTO 25'!K427+'SEPTIEMBRE 25'!J427</f>
        <v>989.67</v>
      </c>
      <c r="L427" s="35">
        <f>+'JULIO 25'!K427+'AGOSTO 25'!L427+'SEPTIEMBRE 25'!K427</f>
        <v>417.94</v>
      </c>
      <c r="M427" s="35">
        <f>+'JULIO 25'!L427+'AGOSTO 25'!M427+'SEPTIEMBRE 25'!L427</f>
        <v>0</v>
      </c>
      <c r="N427" s="35">
        <f>+'JULIO 25'!M427+'AGOSTO 25'!N427+'SEPTIEMBRE 25'!M427</f>
        <v>0</v>
      </c>
      <c r="O427" s="36">
        <f t="shared" si="6"/>
        <v>541026.1</v>
      </c>
    </row>
    <row r="428" spans="1:15" ht="15.6" x14ac:dyDescent="0.3">
      <c r="A428" s="37" t="s">
        <v>848</v>
      </c>
      <c r="B428" s="38" t="s">
        <v>849</v>
      </c>
      <c r="C428" s="35">
        <f>+'JULIO 25'!C428+'AGOSTO 25'!C428+'SEPTIEMBRE 25'!C428</f>
        <v>603499.37</v>
      </c>
      <c r="D428" s="35">
        <f>+'JULIO 25'!D428+'AGOSTO 25'!D428+'SEPTIEMBRE 25'!D428</f>
        <v>143650.20000000001</v>
      </c>
      <c r="E428" s="35">
        <f>+'JULIO 25'!E428+'AGOSTO 25'!E428+'SEPTIEMBRE 25'!E428</f>
        <v>7841.3099999999995</v>
      </c>
      <c r="F428" s="35">
        <f>+'JULIO 25'!F428+'AGOSTO 25'!F428+'SEPTIEMBRE 25'!F428</f>
        <v>40765.209999999992</v>
      </c>
      <c r="G428" s="35">
        <f>+'JULIO 25'!G428+'AGOSTO 25'!G428+'SEPTIEMBRE 25'!G428</f>
        <v>12101.79</v>
      </c>
      <c r="H428" s="35">
        <f>+'JULIO 25'!H428+'AGOSTO 25'!H428+'SEPTIEMBRE 25'!H428</f>
        <v>4516.49</v>
      </c>
      <c r="I428" s="35">
        <f>+'JULIO 25'!I428+'AGOSTO 25'!I428+'SEPTIEMBRE 25'!I428</f>
        <v>10359.470000000001</v>
      </c>
      <c r="J428" s="35">
        <f>+'AGOSTO 25'!J428</f>
        <v>8.61</v>
      </c>
      <c r="K428" s="35">
        <f>'JULIO 25'!J428+'AGOSTO 25'!K428+'SEPTIEMBRE 25'!J428</f>
        <v>1489.9499999999998</v>
      </c>
      <c r="L428" s="35">
        <f>+'JULIO 25'!K428+'AGOSTO 25'!L428+'SEPTIEMBRE 25'!K428</f>
        <v>1081.31</v>
      </c>
      <c r="M428" s="35">
        <f>+'JULIO 25'!L428+'AGOSTO 25'!M428+'SEPTIEMBRE 25'!L428</f>
        <v>5994</v>
      </c>
      <c r="N428" s="35">
        <f>+'JULIO 25'!M428+'AGOSTO 25'!N428+'SEPTIEMBRE 25'!M428</f>
        <v>0</v>
      </c>
      <c r="O428" s="36">
        <f t="shared" si="6"/>
        <v>831307.71000000008</v>
      </c>
    </row>
    <row r="429" spans="1:15" ht="15.6" x14ac:dyDescent="0.3">
      <c r="A429" s="37" t="s">
        <v>850</v>
      </c>
      <c r="B429" s="38" t="s">
        <v>851</v>
      </c>
      <c r="C429" s="35">
        <f>+'JULIO 25'!C429+'AGOSTO 25'!C429+'SEPTIEMBRE 25'!C429</f>
        <v>1670448.06</v>
      </c>
      <c r="D429" s="35">
        <f>+'JULIO 25'!D429+'AGOSTO 25'!D429+'SEPTIEMBRE 25'!D429</f>
        <v>708716.91999999993</v>
      </c>
      <c r="E429" s="35">
        <f>+'JULIO 25'!E429+'AGOSTO 25'!E429+'SEPTIEMBRE 25'!E429</f>
        <v>21766.800000000003</v>
      </c>
      <c r="F429" s="35">
        <f>+'JULIO 25'!F429+'AGOSTO 25'!F429+'SEPTIEMBRE 25'!F429</f>
        <v>113006.49</v>
      </c>
      <c r="G429" s="35">
        <f>+'JULIO 25'!G429+'AGOSTO 25'!G429+'SEPTIEMBRE 25'!G429</f>
        <v>32916.29</v>
      </c>
      <c r="H429" s="35">
        <f>+'JULIO 25'!H429+'AGOSTO 25'!H429+'SEPTIEMBRE 25'!H429</f>
        <v>12550.300000000001</v>
      </c>
      <c r="I429" s="35">
        <f>+'JULIO 25'!I429+'AGOSTO 25'!I429+'SEPTIEMBRE 25'!I429</f>
        <v>28901.03</v>
      </c>
      <c r="J429" s="35">
        <f>+'AGOSTO 25'!J429</f>
        <v>24.03</v>
      </c>
      <c r="K429" s="35">
        <f>'JULIO 25'!J429+'AGOSTO 25'!K429+'SEPTIEMBRE 25'!J429</f>
        <v>4322.79</v>
      </c>
      <c r="L429" s="35">
        <f>+'JULIO 25'!K429+'AGOSTO 25'!L429+'SEPTIEMBRE 25'!K429</f>
        <v>3012.95</v>
      </c>
      <c r="M429" s="35">
        <f>+'JULIO 25'!L429+'AGOSTO 25'!M429+'SEPTIEMBRE 25'!L429</f>
        <v>0</v>
      </c>
      <c r="N429" s="35">
        <f>+'JULIO 25'!M429+'AGOSTO 25'!N429+'SEPTIEMBRE 25'!M429</f>
        <v>0</v>
      </c>
      <c r="O429" s="36">
        <f t="shared" si="6"/>
        <v>2595665.6599999997</v>
      </c>
    </row>
    <row r="430" spans="1:15" ht="15.6" x14ac:dyDescent="0.3">
      <c r="A430" s="37" t="s">
        <v>852</v>
      </c>
      <c r="B430" s="38" t="s">
        <v>853</v>
      </c>
      <c r="C430" s="35">
        <f>+'JULIO 25'!C430+'AGOSTO 25'!C430+'SEPTIEMBRE 25'!C430</f>
        <v>417033.54</v>
      </c>
      <c r="D430" s="35">
        <f>+'JULIO 25'!D430+'AGOSTO 25'!D430+'SEPTIEMBRE 25'!D430</f>
        <v>156894.85</v>
      </c>
      <c r="E430" s="35">
        <f>+'JULIO 25'!E430+'AGOSTO 25'!E430+'SEPTIEMBRE 25'!E430</f>
        <v>5391.94</v>
      </c>
      <c r="F430" s="35">
        <f>+'JULIO 25'!F430+'AGOSTO 25'!F430+'SEPTIEMBRE 25'!F430</f>
        <v>27370.210000000003</v>
      </c>
      <c r="G430" s="35">
        <f>+'JULIO 25'!G430+'AGOSTO 25'!G430+'SEPTIEMBRE 25'!G430</f>
        <v>4238.51</v>
      </c>
      <c r="H430" s="35">
        <f>+'JULIO 25'!H430+'AGOSTO 25'!H430+'SEPTIEMBRE 25'!H430</f>
        <v>2987.44</v>
      </c>
      <c r="I430" s="35">
        <f>+'JULIO 25'!I430+'AGOSTO 25'!I430+'SEPTIEMBRE 25'!I430</f>
        <v>5118.49</v>
      </c>
      <c r="J430" s="35">
        <f>+'AGOSTO 25'!J430</f>
        <v>4.26</v>
      </c>
      <c r="K430" s="35">
        <f>'JULIO 25'!J430+'AGOSTO 25'!K430+'SEPTIEMBRE 25'!J430</f>
        <v>977.73</v>
      </c>
      <c r="L430" s="35">
        <f>+'JULIO 25'!K430+'AGOSTO 25'!L430+'SEPTIEMBRE 25'!K430</f>
        <v>676.78</v>
      </c>
      <c r="M430" s="35">
        <f>+'JULIO 25'!L430+'AGOSTO 25'!M430+'SEPTIEMBRE 25'!L430</f>
        <v>6069</v>
      </c>
      <c r="N430" s="35">
        <f>+'JULIO 25'!M430+'AGOSTO 25'!N430+'SEPTIEMBRE 25'!M430</f>
        <v>0</v>
      </c>
      <c r="O430" s="36">
        <f t="shared" si="6"/>
        <v>626762.74999999988</v>
      </c>
    </row>
    <row r="431" spans="1:15" ht="15.6" x14ac:dyDescent="0.3">
      <c r="A431" s="37" t="s">
        <v>854</v>
      </c>
      <c r="B431" s="38" t="s">
        <v>855</v>
      </c>
      <c r="C431" s="35">
        <f>+'JULIO 25'!C431+'AGOSTO 25'!C431+'SEPTIEMBRE 25'!C431</f>
        <v>267841.24</v>
      </c>
      <c r="D431" s="35">
        <f>+'JULIO 25'!D431+'AGOSTO 25'!D431+'SEPTIEMBRE 25'!D431</f>
        <v>100233.59999999999</v>
      </c>
      <c r="E431" s="35">
        <f>+'JULIO 25'!E431+'AGOSTO 25'!E431+'SEPTIEMBRE 25'!E431</f>
        <v>4274.0600000000004</v>
      </c>
      <c r="F431" s="35">
        <f>+'JULIO 25'!F431+'AGOSTO 25'!F431+'SEPTIEMBRE 25'!F431</f>
        <v>16747.490000000002</v>
      </c>
      <c r="G431" s="35">
        <f>+'JULIO 25'!G431+'AGOSTO 25'!G431+'SEPTIEMBRE 25'!G431</f>
        <v>3229.97</v>
      </c>
      <c r="H431" s="35">
        <f>+'JULIO 25'!H431+'AGOSTO 25'!H431+'SEPTIEMBRE 25'!H431</f>
        <v>1585.02</v>
      </c>
      <c r="I431" s="35">
        <f>+'JULIO 25'!I431+'AGOSTO 25'!I431+'SEPTIEMBRE 25'!I431</f>
        <v>2476.65</v>
      </c>
      <c r="J431" s="35">
        <f>+'AGOSTO 25'!J431</f>
        <v>2.06</v>
      </c>
      <c r="K431" s="35">
        <f>'JULIO 25'!J431+'AGOSTO 25'!K431+'SEPTIEMBRE 25'!J431</f>
        <v>895.80000000000007</v>
      </c>
      <c r="L431" s="35">
        <f>+'JULIO 25'!K431+'AGOSTO 25'!L431+'SEPTIEMBRE 25'!K431</f>
        <v>226.05</v>
      </c>
      <c r="M431" s="35">
        <f>+'JULIO 25'!L431+'AGOSTO 25'!M431+'SEPTIEMBRE 25'!L431</f>
        <v>0</v>
      </c>
      <c r="N431" s="35">
        <f>+'JULIO 25'!M431+'AGOSTO 25'!N431+'SEPTIEMBRE 25'!M431</f>
        <v>0</v>
      </c>
      <c r="O431" s="36">
        <f t="shared" si="6"/>
        <v>397511.93999999994</v>
      </c>
    </row>
    <row r="432" spans="1:15" ht="15.6" x14ac:dyDescent="0.3">
      <c r="A432" s="37" t="s">
        <v>856</v>
      </c>
      <c r="B432" s="38" t="s">
        <v>857</v>
      </c>
      <c r="C432" s="35">
        <f>+'JULIO 25'!C432+'AGOSTO 25'!C432+'SEPTIEMBRE 25'!C432</f>
        <v>980546.49</v>
      </c>
      <c r="D432" s="35">
        <f>+'JULIO 25'!D432+'AGOSTO 25'!D432+'SEPTIEMBRE 25'!D432</f>
        <v>673673.52</v>
      </c>
      <c r="E432" s="35">
        <f>+'JULIO 25'!E432+'AGOSTO 25'!E432+'SEPTIEMBRE 25'!E432</f>
        <v>12829.470000000001</v>
      </c>
      <c r="F432" s="35">
        <f>+'JULIO 25'!F432+'AGOSTO 25'!F432+'SEPTIEMBRE 25'!F432</f>
        <v>68008.560000000012</v>
      </c>
      <c r="G432" s="35">
        <f>+'JULIO 25'!G432+'AGOSTO 25'!G432+'SEPTIEMBRE 25'!G432</f>
        <v>27334.11</v>
      </c>
      <c r="H432" s="35">
        <f>+'JULIO 25'!H432+'AGOSTO 25'!H432+'SEPTIEMBRE 25'!H432</f>
        <v>7579.59</v>
      </c>
      <c r="I432" s="35">
        <f>+'JULIO 25'!I432+'AGOSTO 25'!I432+'SEPTIEMBRE 25'!I432</f>
        <v>20710.64</v>
      </c>
      <c r="J432" s="35">
        <f>+'AGOSTO 25'!J432</f>
        <v>17.22</v>
      </c>
      <c r="K432" s="35">
        <f>'JULIO 25'!J432+'AGOSTO 25'!K432+'SEPTIEMBRE 25'!J432</f>
        <v>2283.2400000000002</v>
      </c>
      <c r="L432" s="35">
        <f>+'JULIO 25'!K432+'AGOSTO 25'!L432+'SEPTIEMBRE 25'!K432</f>
        <v>1887.2799999999997</v>
      </c>
      <c r="M432" s="35">
        <f>+'JULIO 25'!L432+'AGOSTO 25'!M432+'SEPTIEMBRE 25'!L432</f>
        <v>0</v>
      </c>
      <c r="N432" s="35">
        <f>+'JULIO 25'!M432+'AGOSTO 25'!N432+'SEPTIEMBRE 25'!M432</f>
        <v>0</v>
      </c>
      <c r="O432" s="36">
        <f t="shared" si="6"/>
        <v>1794870.12</v>
      </c>
    </row>
    <row r="433" spans="1:15" ht="15.6" x14ac:dyDescent="0.3">
      <c r="A433" s="37" t="s">
        <v>858</v>
      </c>
      <c r="B433" s="38" t="s">
        <v>859</v>
      </c>
      <c r="C433" s="35">
        <f>+'JULIO 25'!C433+'AGOSTO 25'!C433+'SEPTIEMBRE 25'!C433</f>
        <v>4937039.5999999996</v>
      </c>
      <c r="D433" s="35">
        <f>+'JULIO 25'!D433+'AGOSTO 25'!D433+'SEPTIEMBRE 25'!D433</f>
        <v>292912.77</v>
      </c>
      <c r="E433" s="35">
        <f>+'JULIO 25'!E433+'AGOSTO 25'!E433+'SEPTIEMBRE 25'!E433</f>
        <v>47066.080000000002</v>
      </c>
      <c r="F433" s="35">
        <f>+'JULIO 25'!F433+'AGOSTO 25'!F433+'SEPTIEMBRE 25'!F433</f>
        <v>448872.82</v>
      </c>
      <c r="G433" s="35">
        <f>+'JULIO 25'!G433+'AGOSTO 25'!G433+'SEPTIEMBRE 25'!G433</f>
        <v>14713.77</v>
      </c>
      <c r="H433" s="35">
        <f>+'JULIO 25'!H433+'AGOSTO 25'!H433+'SEPTIEMBRE 25'!H433</f>
        <v>59872.87000000001</v>
      </c>
      <c r="I433" s="35">
        <f>+'JULIO 25'!I433+'AGOSTO 25'!I433+'SEPTIEMBRE 25'!I433</f>
        <v>112543.17000000001</v>
      </c>
      <c r="J433" s="35">
        <f>+'AGOSTO 25'!J433</f>
        <v>93.58</v>
      </c>
      <c r="K433" s="35">
        <f>'JULIO 25'!J433+'AGOSTO 25'!K433+'SEPTIEMBRE 25'!J433</f>
        <v>1669.1999999999998</v>
      </c>
      <c r="L433" s="35">
        <f>+'JULIO 25'!K433+'AGOSTO 25'!L433+'SEPTIEMBRE 25'!K433</f>
        <v>21926.23</v>
      </c>
      <c r="M433" s="35">
        <f>+'JULIO 25'!L433+'AGOSTO 25'!M433+'SEPTIEMBRE 25'!L433</f>
        <v>28129</v>
      </c>
      <c r="N433" s="35">
        <f>+'JULIO 25'!M433+'AGOSTO 25'!N433+'SEPTIEMBRE 25'!M433</f>
        <v>0</v>
      </c>
      <c r="O433" s="36">
        <f t="shared" si="6"/>
        <v>5964839.0899999999</v>
      </c>
    </row>
    <row r="434" spans="1:15" ht="15.6" x14ac:dyDescent="0.3">
      <c r="A434" s="37" t="s">
        <v>860</v>
      </c>
      <c r="B434" s="38" t="s">
        <v>861</v>
      </c>
      <c r="C434" s="35">
        <f>+'JULIO 25'!C434+'AGOSTO 25'!C434+'SEPTIEMBRE 25'!C434</f>
        <v>1884563</v>
      </c>
      <c r="D434" s="35">
        <f>+'JULIO 25'!D434+'AGOSTO 25'!D434+'SEPTIEMBRE 25'!D434</f>
        <v>221915.40000000002</v>
      </c>
      <c r="E434" s="35">
        <f>+'JULIO 25'!E434+'AGOSTO 25'!E434+'SEPTIEMBRE 25'!E434</f>
        <v>22723.54</v>
      </c>
      <c r="F434" s="35">
        <f>+'JULIO 25'!F434+'AGOSTO 25'!F434+'SEPTIEMBRE 25'!F434</f>
        <v>136899.64000000001</v>
      </c>
      <c r="G434" s="35">
        <f>+'JULIO 25'!G434+'AGOSTO 25'!G434+'SEPTIEMBRE 25'!G434</f>
        <v>65249.520000000004</v>
      </c>
      <c r="H434" s="35">
        <f>+'JULIO 25'!H434+'AGOSTO 25'!H434+'SEPTIEMBRE 25'!H434</f>
        <v>16027.970000000001</v>
      </c>
      <c r="I434" s="35">
        <f>+'JULIO 25'!I434+'AGOSTO 25'!I434+'SEPTIEMBRE 25'!I434</f>
        <v>49085.61</v>
      </c>
      <c r="J434" s="35">
        <f>+'AGOSTO 25'!J434</f>
        <v>40.82</v>
      </c>
      <c r="K434" s="35">
        <f>'JULIO 25'!J434+'AGOSTO 25'!K434+'SEPTIEMBRE 25'!J434</f>
        <v>3592.74</v>
      </c>
      <c r="L434" s="35">
        <f>+'JULIO 25'!K434+'AGOSTO 25'!L434+'SEPTIEMBRE 25'!K434</f>
        <v>4487.25</v>
      </c>
      <c r="M434" s="35">
        <f>+'JULIO 25'!L434+'AGOSTO 25'!M434+'SEPTIEMBRE 25'!L434</f>
        <v>40359</v>
      </c>
      <c r="N434" s="35">
        <f>+'JULIO 25'!M434+'AGOSTO 25'!N434+'SEPTIEMBRE 25'!M434</f>
        <v>0</v>
      </c>
      <c r="O434" s="36">
        <f t="shared" si="6"/>
        <v>2444944.4900000002</v>
      </c>
    </row>
    <row r="435" spans="1:15" ht="15.6" x14ac:dyDescent="0.3">
      <c r="A435" s="37" t="s">
        <v>862</v>
      </c>
      <c r="B435" s="38" t="s">
        <v>863</v>
      </c>
      <c r="C435" s="35">
        <f>+'JULIO 25'!C435+'AGOSTO 25'!C435+'SEPTIEMBRE 25'!C435</f>
        <v>2940557.38</v>
      </c>
      <c r="D435" s="35">
        <f>+'JULIO 25'!D435+'AGOSTO 25'!D435+'SEPTIEMBRE 25'!D435</f>
        <v>448083.57</v>
      </c>
      <c r="E435" s="35">
        <f>+'JULIO 25'!E435+'AGOSTO 25'!E435+'SEPTIEMBRE 25'!E435</f>
        <v>32400.489999999998</v>
      </c>
      <c r="F435" s="35">
        <f>+'JULIO 25'!F435+'AGOSTO 25'!F435+'SEPTIEMBRE 25'!F435</f>
        <v>217535.51999999996</v>
      </c>
      <c r="G435" s="35">
        <f>+'JULIO 25'!G435+'AGOSTO 25'!G435+'SEPTIEMBRE 25'!G435</f>
        <v>118328.11000000002</v>
      </c>
      <c r="H435" s="35">
        <f>+'JULIO 25'!H435+'AGOSTO 25'!H435+'SEPTIEMBRE 25'!H435</f>
        <v>26452.84</v>
      </c>
      <c r="I435" s="35">
        <f>+'JULIO 25'!I435+'AGOSTO 25'!I435+'SEPTIEMBRE 25'!I435</f>
        <v>89129.430000000008</v>
      </c>
      <c r="J435" s="35">
        <f>+'AGOSTO 25'!J435</f>
        <v>74.11</v>
      </c>
      <c r="K435" s="35">
        <f>'JULIO 25'!J435+'AGOSTO 25'!K435+'SEPTIEMBRE 25'!J435</f>
        <v>4878.93</v>
      </c>
      <c r="L435" s="35">
        <f>+'JULIO 25'!K435+'AGOSTO 25'!L435+'SEPTIEMBRE 25'!K435</f>
        <v>7881.3799999999992</v>
      </c>
      <c r="M435" s="35">
        <f>+'JULIO 25'!L435+'AGOSTO 25'!M435+'SEPTIEMBRE 25'!L435</f>
        <v>0</v>
      </c>
      <c r="N435" s="35">
        <f>+'JULIO 25'!M435+'AGOSTO 25'!N435+'SEPTIEMBRE 25'!M435</f>
        <v>0</v>
      </c>
      <c r="O435" s="36">
        <f t="shared" si="6"/>
        <v>3885321.76</v>
      </c>
    </row>
    <row r="436" spans="1:15" ht="15.6" x14ac:dyDescent="0.3">
      <c r="A436" s="37" t="s">
        <v>864</v>
      </c>
      <c r="B436" s="38" t="s">
        <v>865</v>
      </c>
      <c r="C436" s="35">
        <f>+'JULIO 25'!C436+'AGOSTO 25'!C436+'SEPTIEMBRE 25'!C436</f>
        <v>592140.51</v>
      </c>
      <c r="D436" s="35">
        <f>+'JULIO 25'!D436+'AGOSTO 25'!D436+'SEPTIEMBRE 25'!D436</f>
        <v>164712</v>
      </c>
      <c r="E436" s="35">
        <f>+'JULIO 25'!E436+'AGOSTO 25'!E436+'SEPTIEMBRE 25'!E436</f>
        <v>8161.7000000000007</v>
      </c>
      <c r="F436" s="35">
        <f>+'JULIO 25'!F436+'AGOSTO 25'!F436+'SEPTIEMBRE 25'!F436</f>
        <v>41283.700000000004</v>
      </c>
      <c r="G436" s="35">
        <f>+'JULIO 25'!G436+'AGOSTO 25'!G436+'SEPTIEMBRE 25'!G436</f>
        <v>16016.560000000001</v>
      </c>
      <c r="H436" s="35">
        <f>+'JULIO 25'!H436+'AGOSTO 25'!H436+'SEPTIEMBRE 25'!H436</f>
        <v>4502.71</v>
      </c>
      <c r="I436" s="35">
        <f>+'JULIO 25'!I436+'AGOSTO 25'!I436+'SEPTIEMBRE 25'!I436</f>
        <v>12046.15</v>
      </c>
      <c r="J436" s="35">
        <f>+'AGOSTO 25'!J436</f>
        <v>10.02</v>
      </c>
      <c r="K436" s="35">
        <f>'JULIO 25'!J436+'AGOSTO 25'!K436+'SEPTIEMBRE 25'!J436</f>
        <v>1469.76</v>
      </c>
      <c r="L436" s="35">
        <f>+'JULIO 25'!K436+'AGOSTO 25'!L436+'SEPTIEMBRE 25'!K436</f>
        <v>1086.5</v>
      </c>
      <c r="M436" s="35">
        <f>+'JULIO 25'!L436+'AGOSTO 25'!M436+'SEPTIEMBRE 25'!L436</f>
        <v>0</v>
      </c>
      <c r="N436" s="35">
        <f>+'JULIO 25'!M436+'AGOSTO 25'!N436+'SEPTIEMBRE 25'!M436</f>
        <v>0</v>
      </c>
      <c r="O436" s="36">
        <f t="shared" si="6"/>
        <v>841429.61</v>
      </c>
    </row>
    <row r="437" spans="1:15" ht="15.6" x14ac:dyDescent="0.3">
      <c r="A437" s="37" t="s">
        <v>866</v>
      </c>
      <c r="B437" s="38" t="s">
        <v>867</v>
      </c>
      <c r="C437" s="35">
        <f>+'JULIO 25'!C437+'AGOSTO 25'!C437+'SEPTIEMBRE 25'!C437</f>
        <v>494362.59</v>
      </c>
      <c r="D437" s="35">
        <f>+'JULIO 25'!D437+'AGOSTO 25'!D437+'SEPTIEMBRE 25'!D437</f>
        <v>213167.49999999997</v>
      </c>
      <c r="E437" s="35">
        <f>+'JULIO 25'!E437+'AGOSTO 25'!E437+'SEPTIEMBRE 25'!E437</f>
        <v>7135.47</v>
      </c>
      <c r="F437" s="35">
        <f>+'JULIO 25'!F437+'AGOSTO 25'!F437+'SEPTIEMBRE 25'!F437</f>
        <v>33122.339999999997</v>
      </c>
      <c r="G437" s="35">
        <f>+'JULIO 25'!G437+'AGOSTO 25'!G437+'SEPTIEMBRE 25'!G437</f>
        <v>10880.42</v>
      </c>
      <c r="H437" s="35">
        <f>+'JULIO 25'!H437+'AGOSTO 25'!H437+'SEPTIEMBRE 25'!H437</f>
        <v>3471.36</v>
      </c>
      <c r="I437" s="35">
        <f>+'JULIO 25'!I437+'AGOSTO 25'!I437+'SEPTIEMBRE 25'!I437</f>
        <v>8202.48</v>
      </c>
      <c r="J437" s="35">
        <f>+'AGOSTO 25'!J437</f>
        <v>6.82</v>
      </c>
      <c r="K437" s="35">
        <f>'JULIO 25'!J437+'AGOSTO 25'!K437+'SEPTIEMBRE 25'!J437</f>
        <v>1394.8799999999999</v>
      </c>
      <c r="L437" s="35">
        <f>+'JULIO 25'!K437+'AGOSTO 25'!L437+'SEPTIEMBRE 25'!K437</f>
        <v>738.8</v>
      </c>
      <c r="M437" s="35">
        <f>+'JULIO 25'!L437+'AGOSTO 25'!M437+'SEPTIEMBRE 25'!L437</f>
        <v>18006</v>
      </c>
      <c r="N437" s="35">
        <f>+'JULIO 25'!M437+'AGOSTO 25'!N437+'SEPTIEMBRE 25'!M437</f>
        <v>0</v>
      </c>
      <c r="O437" s="36">
        <f t="shared" si="6"/>
        <v>790488.65999999992</v>
      </c>
    </row>
    <row r="438" spans="1:15" ht="15.6" x14ac:dyDescent="0.3">
      <c r="A438" s="37" t="s">
        <v>868</v>
      </c>
      <c r="B438" s="38" t="s">
        <v>869</v>
      </c>
      <c r="C438" s="35">
        <f>+'JULIO 25'!C438+'AGOSTO 25'!C438+'SEPTIEMBRE 25'!C438</f>
        <v>246137.77000000002</v>
      </c>
      <c r="D438" s="35">
        <f>+'JULIO 25'!D438+'AGOSTO 25'!D438+'SEPTIEMBRE 25'!D438</f>
        <v>156409.63</v>
      </c>
      <c r="E438" s="35">
        <f>+'JULIO 25'!E438+'AGOSTO 25'!E438+'SEPTIEMBRE 25'!E438</f>
        <v>3990.67</v>
      </c>
      <c r="F438" s="35">
        <f>+'JULIO 25'!F438+'AGOSTO 25'!F438+'SEPTIEMBRE 25'!F438</f>
        <v>15086.02</v>
      </c>
      <c r="G438" s="35">
        <f>+'JULIO 25'!G438+'AGOSTO 25'!G438+'SEPTIEMBRE 25'!G438</f>
        <v>2245.48</v>
      </c>
      <c r="H438" s="35">
        <f>+'JULIO 25'!H438+'AGOSTO 25'!H438+'SEPTIEMBRE 25'!H438</f>
        <v>1391.3999999999999</v>
      </c>
      <c r="I438" s="35">
        <f>+'JULIO 25'!I438+'AGOSTO 25'!I438+'SEPTIEMBRE 25'!I438</f>
        <v>1790.4</v>
      </c>
      <c r="J438" s="35">
        <f>+'AGOSTO 25'!J438</f>
        <v>1.49</v>
      </c>
      <c r="K438" s="35">
        <f>'JULIO 25'!J438+'AGOSTO 25'!K438+'SEPTIEMBRE 25'!J438</f>
        <v>843.99</v>
      </c>
      <c r="L438" s="35">
        <f>+'JULIO 25'!K438+'AGOSTO 25'!L438+'SEPTIEMBRE 25'!K438</f>
        <v>170.01</v>
      </c>
      <c r="M438" s="35">
        <f>+'JULIO 25'!L438+'AGOSTO 25'!M438+'SEPTIEMBRE 25'!L438</f>
        <v>0</v>
      </c>
      <c r="N438" s="35">
        <f>+'JULIO 25'!M438+'AGOSTO 25'!N438+'SEPTIEMBRE 25'!M438</f>
        <v>0</v>
      </c>
      <c r="O438" s="36">
        <f t="shared" si="6"/>
        <v>428066.86000000004</v>
      </c>
    </row>
    <row r="439" spans="1:15" ht="15.6" x14ac:dyDescent="0.3">
      <c r="A439" s="37" t="s">
        <v>870</v>
      </c>
      <c r="B439" s="38" t="s">
        <v>871</v>
      </c>
      <c r="C439" s="35">
        <f>+'JULIO 25'!C439+'AGOSTO 25'!C439+'SEPTIEMBRE 25'!C439</f>
        <v>505500.73</v>
      </c>
      <c r="D439" s="35">
        <f>+'JULIO 25'!D439+'AGOSTO 25'!D439+'SEPTIEMBRE 25'!D439</f>
        <v>162884.03</v>
      </c>
      <c r="E439" s="35">
        <f>+'JULIO 25'!E439+'AGOSTO 25'!E439+'SEPTIEMBRE 25'!E439</f>
        <v>6392.96</v>
      </c>
      <c r="F439" s="35">
        <f>+'JULIO 25'!F439+'AGOSTO 25'!F439+'SEPTIEMBRE 25'!F439</f>
        <v>36492.450000000004</v>
      </c>
      <c r="G439" s="35">
        <f>+'JULIO 25'!G439+'AGOSTO 25'!G439+'SEPTIEMBRE 25'!G439</f>
        <v>12899.529999999999</v>
      </c>
      <c r="H439" s="35">
        <f>+'JULIO 25'!H439+'AGOSTO 25'!H439+'SEPTIEMBRE 25'!H439</f>
        <v>4186.4400000000005</v>
      </c>
      <c r="I439" s="35">
        <f>+'JULIO 25'!I439+'AGOSTO 25'!I439+'SEPTIEMBRE 25'!I439</f>
        <v>11068.960000000001</v>
      </c>
      <c r="J439" s="35">
        <f>+'AGOSTO 25'!J439</f>
        <v>9.1999999999999993</v>
      </c>
      <c r="K439" s="35">
        <f>'JULIO 25'!J439+'AGOSTO 25'!K439+'SEPTIEMBRE 25'!J439</f>
        <v>1047.03</v>
      </c>
      <c r="L439" s="35">
        <f>+'JULIO 25'!K439+'AGOSTO 25'!L439+'SEPTIEMBRE 25'!K439</f>
        <v>1132.72</v>
      </c>
      <c r="M439" s="35">
        <f>+'JULIO 25'!L439+'AGOSTO 25'!M439+'SEPTIEMBRE 25'!L439</f>
        <v>9692</v>
      </c>
      <c r="N439" s="35">
        <f>+'JULIO 25'!M439+'AGOSTO 25'!N439+'SEPTIEMBRE 25'!M439</f>
        <v>0</v>
      </c>
      <c r="O439" s="36">
        <f t="shared" si="6"/>
        <v>751306.04999999981</v>
      </c>
    </row>
    <row r="440" spans="1:15" ht="15.6" x14ac:dyDescent="0.3">
      <c r="A440" s="37" t="s">
        <v>872</v>
      </c>
      <c r="B440" s="38" t="s">
        <v>873</v>
      </c>
      <c r="C440" s="35">
        <f>+'JULIO 25'!C440+'AGOSTO 25'!C440+'SEPTIEMBRE 25'!C440</f>
        <v>411547.39</v>
      </c>
      <c r="D440" s="35">
        <f>+'JULIO 25'!D440+'AGOSTO 25'!D440+'SEPTIEMBRE 25'!D440</f>
        <v>168641.07</v>
      </c>
      <c r="E440" s="35">
        <f>+'JULIO 25'!E440+'AGOSTO 25'!E440+'SEPTIEMBRE 25'!E440</f>
        <v>6100.1399999999994</v>
      </c>
      <c r="F440" s="35">
        <f>+'JULIO 25'!F440+'AGOSTO 25'!F440+'SEPTIEMBRE 25'!F440</f>
        <v>26762.899999999998</v>
      </c>
      <c r="G440" s="35">
        <f>+'JULIO 25'!G440+'AGOSTO 25'!G440+'SEPTIEMBRE 25'!G440</f>
        <v>6330</v>
      </c>
      <c r="H440" s="35">
        <f>+'JULIO 25'!H440+'AGOSTO 25'!H440+'SEPTIEMBRE 25'!H440</f>
        <v>2723.06</v>
      </c>
      <c r="I440" s="35">
        <f>+'JULIO 25'!I440+'AGOSTO 25'!I440+'SEPTIEMBRE 25'!I440</f>
        <v>5267.42</v>
      </c>
      <c r="J440" s="35">
        <f>+'AGOSTO 25'!J440</f>
        <v>4.38</v>
      </c>
      <c r="K440" s="35">
        <f>'JULIO 25'!J440+'AGOSTO 25'!K440+'SEPTIEMBRE 25'!J440</f>
        <v>1247.04</v>
      </c>
      <c r="L440" s="35">
        <f>+'JULIO 25'!K440+'AGOSTO 25'!L440+'SEPTIEMBRE 25'!K440</f>
        <v>518.80999999999995</v>
      </c>
      <c r="M440" s="35">
        <f>+'JULIO 25'!L440+'AGOSTO 25'!M440+'SEPTIEMBRE 25'!L440</f>
        <v>16447</v>
      </c>
      <c r="N440" s="35">
        <f>+'JULIO 25'!M440+'AGOSTO 25'!N440+'SEPTIEMBRE 25'!M440</f>
        <v>0</v>
      </c>
      <c r="O440" s="36">
        <f t="shared" si="6"/>
        <v>645589.2100000002</v>
      </c>
    </row>
    <row r="441" spans="1:15" ht="15.6" x14ac:dyDescent="0.3">
      <c r="A441" s="37" t="s">
        <v>874</v>
      </c>
      <c r="B441" s="38" t="s">
        <v>875</v>
      </c>
      <c r="C441" s="35">
        <f>+'JULIO 25'!C441+'AGOSTO 25'!C441+'SEPTIEMBRE 25'!C441</f>
        <v>678134.53</v>
      </c>
      <c r="D441" s="35">
        <f>+'JULIO 25'!D441+'AGOSTO 25'!D441+'SEPTIEMBRE 25'!D441</f>
        <v>144391.20000000001</v>
      </c>
      <c r="E441" s="35">
        <f>+'JULIO 25'!E441+'AGOSTO 25'!E441+'SEPTIEMBRE 25'!E441</f>
        <v>9081.26</v>
      </c>
      <c r="F441" s="35">
        <f>+'JULIO 25'!F441+'AGOSTO 25'!F441+'SEPTIEMBRE 25'!F441</f>
        <v>47050.45</v>
      </c>
      <c r="G441" s="35">
        <f>+'JULIO 25'!G441+'AGOSTO 25'!G441+'SEPTIEMBRE 25'!G441</f>
        <v>19731.36</v>
      </c>
      <c r="H441" s="35">
        <f>+'JULIO 25'!H441+'AGOSTO 25'!H441+'SEPTIEMBRE 25'!H441</f>
        <v>5191.58</v>
      </c>
      <c r="I441" s="35">
        <f>+'JULIO 25'!I441+'AGOSTO 25'!I441+'SEPTIEMBRE 25'!I441</f>
        <v>14373.14</v>
      </c>
      <c r="J441" s="35">
        <f>+'AGOSTO 25'!J441</f>
        <v>11.95</v>
      </c>
      <c r="K441" s="35">
        <f>'JULIO 25'!J441+'AGOSTO 25'!K441+'SEPTIEMBRE 25'!J441</f>
        <v>1635.9299999999998</v>
      </c>
      <c r="L441" s="35">
        <f>+'JULIO 25'!K441+'AGOSTO 25'!L441+'SEPTIEMBRE 25'!K441</f>
        <v>1270.98</v>
      </c>
      <c r="M441" s="35">
        <f>+'JULIO 25'!L441+'AGOSTO 25'!M441+'SEPTIEMBRE 25'!L441</f>
        <v>29822</v>
      </c>
      <c r="N441" s="35">
        <f>+'JULIO 25'!M441+'AGOSTO 25'!N441+'SEPTIEMBRE 25'!M441</f>
        <v>0</v>
      </c>
      <c r="O441" s="36">
        <f t="shared" si="6"/>
        <v>950694.37999999989</v>
      </c>
    </row>
    <row r="442" spans="1:15" ht="15.6" x14ac:dyDescent="0.3">
      <c r="A442" s="37" t="s">
        <v>876</v>
      </c>
      <c r="B442" s="38" t="s">
        <v>877</v>
      </c>
      <c r="C442" s="35">
        <f>+'JULIO 25'!C442+'AGOSTO 25'!C442+'SEPTIEMBRE 25'!C442</f>
        <v>1036378.6399999999</v>
      </c>
      <c r="D442" s="35">
        <f>+'JULIO 25'!D442+'AGOSTO 25'!D442+'SEPTIEMBRE 25'!D442</f>
        <v>202355.40000000002</v>
      </c>
      <c r="E442" s="35">
        <f>+'JULIO 25'!E442+'AGOSTO 25'!E442+'SEPTIEMBRE 25'!E442</f>
        <v>12522.289999999999</v>
      </c>
      <c r="F442" s="35">
        <f>+'JULIO 25'!F442+'AGOSTO 25'!F442+'SEPTIEMBRE 25'!F442</f>
        <v>69351.600000000006</v>
      </c>
      <c r="G442" s="35">
        <f>+'JULIO 25'!G442+'AGOSTO 25'!G442+'SEPTIEMBRE 25'!G442</f>
        <v>28793.46</v>
      </c>
      <c r="H442" s="35">
        <f>+'JULIO 25'!H442+'AGOSTO 25'!H442+'SEPTIEMBRE 25'!H442</f>
        <v>7878.74</v>
      </c>
      <c r="I442" s="35">
        <f>+'JULIO 25'!I442+'AGOSTO 25'!I442+'SEPTIEMBRE 25'!I442</f>
        <v>21628.309999999998</v>
      </c>
      <c r="J442" s="35">
        <f>+'AGOSTO 25'!J442</f>
        <v>17.98</v>
      </c>
      <c r="K442" s="35">
        <f>'JULIO 25'!J442+'AGOSTO 25'!K442+'SEPTIEMBRE 25'!J442</f>
        <v>2257.8000000000002</v>
      </c>
      <c r="L442" s="35">
        <f>+'JULIO 25'!K442+'AGOSTO 25'!L442+'SEPTIEMBRE 25'!K442</f>
        <v>1955.85</v>
      </c>
      <c r="M442" s="35">
        <f>+'JULIO 25'!L442+'AGOSTO 25'!M442+'SEPTIEMBRE 25'!L442</f>
        <v>19338</v>
      </c>
      <c r="N442" s="35">
        <f>+'JULIO 25'!M442+'AGOSTO 25'!N442+'SEPTIEMBRE 25'!M442</f>
        <v>0</v>
      </c>
      <c r="O442" s="36">
        <f t="shared" si="6"/>
        <v>1402478.0700000003</v>
      </c>
    </row>
    <row r="443" spans="1:15" ht="15.6" x14ac:dyDescent="0.3">
      <c r="A443" s="37" t="s">
        <v>878</v>
      </c>
      <c r="B443" s="38" t="s">
        <v>879</v>
      </c>
      <c r="C443" s="35">
        <f>+'JULIO 25'!C443+'AGOSTO 25'!C443+'SEPTIEMBRE 25'!C443</f>
        <v>1946480.0099999998</v>
      </c>
      <c r="D443" s="35">
        <f>+'JULIO 25'!D443+'AGOSTO 25'!D443+'SEPTIEMBRE 25'!D443</f>
        <v>229541.19</v>
      </c>
      <c r="E443" s="35">
        <f>+'JULIO 25'!E443+'AGOSTO 25'!E443+'SEPTIEMBRE 25'!E443</f>
        <v>20485.3</v>
      </c>
      <c r="F443" s="35">
        <f>+'JULIO 25'!F443+'AGOSTO 25'!F443+'SEPTIEMBRE 25'!F443</f>
        <v>164469.19</v>
      </c>
      <c r="G443" s="35">
        <f>+'JULIO 25'!G443+'AGOSTO 25'!G443+'SEPTIEMBRE 25'!G443</f>
        <v>26040.959999999999</v>
      </c>
      <c r="H443" s="35">
        <f>+'JULIO 25'!H443+'AGOSTO 25'!H443+'SEPTIEMBRE 25'!H443</f>
        <v>20921.37</v>
      </c>
      <c r="I443" s="35">
        <f>+'JULIO 25'!I443+'AGOSTO 25'!I443+'SEPTIEMBRE 25'!I443</f>
        <v>45390.82</v>
      </c>
      <c r="J443" s="35">
        <f>+'AGOSTO 25'!J443</f>
        <v>37.74</v>
      </c>
      <c r="K443" s="35">
        <f>'JULIO 25'!J443+'AGOSTO 25'!K443+'SEPTIEMBRE 25'!J443</f>
        <v>1836.66</v>
      </c>
      <c r="L443" s="35">
        <f>+'JULIO 25'!K443+'AGOSTO 25'!L443+'SEPTIEMBRE 25'!K443</f>
        <v>7115.99</v>
      </c>
      <c r="M443" s="35">
        <f>+'JULIO 25'!L443+'AGOSTO 25'!M443+'SEPTIEMBRE 25'!L443</f>
        <v>59782</v>
      </c>
      <c r="N443" s="35">
        <f>+'JULIO 25'!M443+'AGOSTO 25'!N443+'SEPTIEMBRE 25'!M443</f>
        <v>0</v>
      </c>
      <c r="O443" s="36">
        <f t="shared" si="6"/>
        <v>2522101.23</v>
      </c>
    </row>
    <row r="444" spans="1:15" ht="15.6" x14ac:dyDescent="0.3">
      <c r="A444" s="37" t="s">
        <v>880</v>
      </c>
      <c r="B444" s="38" t="s">
        <v>881</v>
      </c>
      <c r="C444" s="35">
        <f>+'JULIO 25'!C444+'AGOSTO 25'!C444+'SEPTIEMBRE 25'!C444</f>
        <v>368161.06</v>
      </c>
      <c r="D444" s="35">
        <f>+'JULIO 25'!D444+'AGOSTO 25'!D444+'SEPTIEMBRE 25'!D444</f>
        <v>130850.40000000001</v>
      </c>
      <c r="E444" s="35">
        <f>+'JULIO 25'!E444+'AGOSTO 25'!E444+'SEPTIEMBRE 25'!E444</f>
        <v>5515.08</v>
      </c>
      <c r="F444" s="35">
        <f>+'JULIO 25'!F444+'AGOSTO 25'!F444+'SEPTIEMBRE 25'!F444</f>
        <v>23855.239999999998</v>
      </c>
      <c r="G444" s="35">
        <f>+'JULIO 25'!G444+'AGOSTO 25'!G444+'SEPTIEMBRE 25'!G444</f>
        <v>6680.84</v>
      </c>
      <c r="H444" s="35">
        <f>+'JULIO 25'!H444+'AGOSTO 25'!H444+'SEPTIEMBRE 25'!H444</f>
        <v>2403.0500000000002</v>
      </c>
      <c r="I444" s="35">
        <f>+'JULIO 25'!I444+'AGOSTO 25'!I444+'SEPTIEMBRE 25'!I444</f>
        <v>4887.74</v>
      </c>
      <c r="J444" s="35">
        <f>+'AGOSTO 25'!J444</f>
        <v>4.0599999999999996</v>
      </c>
      <c r="K444" s="35">
        <f>'JULIO 25'!J444+'AGOSTO 25'!K444+'SEPTIEMBRE 25'!J444</f>
        <v>1110.18</v>
      </c>
      <c r="L444" s="35">
        <f>+'JULIO 25'!K444+'AGOSTO 25'!L444+'SEPTIEMBRE 25'!K444</f>
        <v>444.87</v>
      </c>
      <c r="M444" s="35">
        <f>+'JULIO 25'!L444+'AGOSTO 25'!M444+'SEPTIEMBRE 25'!L444</f>
        <v>0</v>
      </c>
      <c r="N444" s="35">
        <f>+'JULIO 25'!M444+'AGOSTO 25'!N444+'SEPTIEMBRE 25'!M444</f>
        <v>0</v>
      </c>
      <c r="O444" s="36">
        <f t="shared" si="6"/>
        <v>543912.52000000014</v>
      </c>
    </row>
    <row r="445" spans="1:15" ht="15.6" x14ac:dyDescent="0.3">
      <c r="A445" s="37" t="s">
        <v>882</v>
      </c>
      <c r="B445" s="38" t="s">
        <v>883</v>
      </c>
      <c r="C445" s="35">
        <f>+'JULIO 25'!C445+'AGOSTO 25'!C445+'SEPTIEMBRE 25'!C445</f>
        <v>2819830.31</v>
      </c>
      <c r="D445" s="35">
        <f>+'JULIO 25'!D445+'AGOSTO 25'!D445+'SEPTIEMBRE 25'!D445</f>
        <v>216427.80000000002</v>
      </c>
      <c r="E445" s="35">
        <f>+'JULIO 25'!E445+'AGOSTO 25'!E445+'SEPTIEMBRE 25'!E445</f>
        <v>29042.5</v>
      </c>
      <c r="F445" s="35">
        <f>+'JULIO 25'!F445+'AGOSTO 25'!F445+'SEPTIEMBRE 25'!F445</f>
        <v>175729.59</v>
      </c>
      <c r="G445" s="35">
        <f>+'JULIO 25'!G445+'AGOSTO 25'!G445+'SEPTIEMBRE 25'!G445</f>
        <v>69459.69</v>
      </c>
      <c r="H445" s="35">
        <f>+'JULIO 25'!H445+'AGOSTO 25'!H445+'SEPTIEMBRE 25'!H445</f>
        <v>20530.29</v>
      </c>
      <c r="I445" s="35">
        <f>+'JULIO 25'!I445+'AGOSTO 25'!I445+'SEPTIEMBRE 25'!I445</f>
        <v>53701.070000000007</v>
      </c>
      <c r="J445" s="35">
        <f>+'AGOSTO 25'!J445</f>
        <v>44.65</v>
      </c>
      <c r="K445" s="35">
        <f>'JULIO 25'!J445+'AGOSTO 25'!K445+'SEPTIEMBRE 25'!J445</f>
        <v>4605.96</v>
      </c>
      <c r="L445" s="35">
        <f>+'JULIO 25'!K445+'AGOSTO 25'!L445+'SEPTIEMBRE 25'!K445</f>
        <v>5008.0300000000007</v>
      </c>
      <c r="M445" s="35">
        <f>+'JULIO 25'!L445+'AGOSTO 25'!M445+'SEPTIEMBRE 25'!L445</f>
        <v>0</v>
      </c>
      <c r="N445" s="35">
        <f>+'JULIO 25'!M445+'AGOSTO 25'!N445+'SEPTIEMBRE 25'!M445</f>
        <v>0</v>
      </c>
      <c r="O445" s="36">
        <f t="shared" si="6"/>
        <v>3394379.8899999992</v>
      </c>
    </row>
    <row r="446" spans="1:15" ht="15.6" x14ac:dyDescent="0.3">
      <c r="A446" s="37" t="s">
        <v>884</v>
      </c>
      <c r="B446" s="38" t="s">
        <v>885</v>
      </c>
      <c r="C446" s="35">
        <f>+'JULIO 25'!C446+'AGOSTO 25'!C446+'SEPTIEMBRE 25'!C446</f>
        <v>553805.21</v>
      </c>
      <c r="D446" s="35">
        <f>+'JULIO 25'!D446+'AGOSTO 25'!D446+'SEPTIEMBRE 25'!D446</f>
        <v>157917.59999999998</v>
      </c>
      <c r="E446" s="35">
        <f>+'JULIO 25'!E446+'AGOSTO 25'!E446+'SEPTIEMBRE 25'!E446</f>
        <v>8015.0300000000007</v>
      </c>
      <c r="F446" s="35">
        <f>+'JULIO 25'!F446+'AGOSTO 25'!F446+'SEPTIEMBRE 25'!F446</f>
        <v>37440.76</v>
      </c>
      <c r="G446" s="35">
        <f>+'JULIO 25'!G446+'AGOSTO 25'!G446+'SEPTIEMBRE 25'!G446</f>
        <v>13238.48</v>
      </c>
      <c r="H446" s="35">
        <f>+'JULIO 25'!H446+'AGOSTO 25'!H446+'SEPTIEMBRE 25'!H446</f>
        <v>3972.75</v>
      </c>
      <c r="I446" s="35">
        <f>+'JULIO 25'!I446+'AGOSTO 25'!I446+'SEPTIEMBRE 25'!I446</f>
        <v>9811.68</v>
      </c>
      <c r="J446" s="35">
        <f>+'AGOSTO 25'!J446</f>
        <v>8.16</v>
      </c>
      <c r="K446" s="35">
        <f>'JULIO 25'!J446+'AGOSTO 25'!K446+'SEPTIEMBRE 25'!J446</f>
        <v>1738.62</v>
      </c>
      <c r="L446" s="35">
        <f>+'JULIO 25'!K446+'AGOSTO 25'!L446+'SEPTIEMBRE 25'!K446</f>
        <v>867.6400000000001</v>
      </c>
      <c r="M446" s="35">
        <f>+'JULIO 25'!L446+'AGOSTO 25'!M446+'SEPTIEMBRE 25'!L446</f>
        <v>0</v>
      </c>
      <c r="N446" s="35">
        <f>+'JULIO 25'!M446+'AGOSTO 25'!N446+'SEPTIEMBRE 25'!M446</f>
        <v>0</v>
      </c>
      <c r="O446" s="36">
        <f t="shared" si="6"/>
        <v>786815.93</v>
      </c>
    </row>
    <row r="447" spans="1:15" ht="15.6" x14ac:dyDescent="0.3">
      <c r="A447" s="37" t="s">
        <v>886</v>
      </c>
      <c r="B447" s="38" t="s">
        <v>887</v>
      </c>
      <c r="C447" s="35">
        <f>+'JULIO 25'!C447+'AGOSTO 25'!C447+'SEPTIEMBRE 25'!C447</f>
        <v>5988656.7200000007</v>
      </c>
      <c r="D447" s="35">
        <f>+'JULIO 25'!D447+'AGOSTO 25'!D447+'SEPTIEMBRE 25'!D447</f>
        <v>8264704.96</v>
      </c>
      <c r="E447" s="35">
        <f>+'JULIO 25'!E447+'AGOSTO 25'!E447+'SEPTIEMBRE 25'!E447</f>
        <v>63630.46</v>
      </c>
      <c r="F447" s="35">
        <f>+'JULIO 25'!F447+'AGOSTO 25'!F447+'SEPTIEMBRE 25'!F447</f>
        <v>457828.89999999991</v>
      </c>
      <c r="G447" s="35">
        <f>+'JULIO 25'!G447+'AGOSTO 25'!G447+'SEPTIEMBRE 25'!G447</f>
        <v>184203.44</v>
      </c>
      <c r="H447" s="35">
        <f>+'JULIO 25'!H447+'AGOSTO 25'!H447+'SEPTIEMBRE 25'!H447</f>
        <v>56654.369999999995</v>
      </c>
      <c r="I447" s="35">
        <f>+'JULIO 25'!I447+'AGOSTO 25'!I447+'SEPTIEMBRE 25'!I447</f>
        <v>162884.6</v>
      </c>
      <c r="J447" s="35">
        <f>+'AGOSTO 25'!J447</f>
        <v>135.44</v>
      </c>
      <c r="K447" s="35">
        <f>'JULIO 25'!J447+'AGOSTO 25'!K447+'SEPTIEMBRE 25'!J447</f>
        <v>7952.67</v>
      </c>
      <c r="L447" s="35">
        <f>+'JULIO 25'!K447+'AGOSTO 25'!L447+'SEPTIEMBRE 25'!K447</f>
        <v>17663.7</v>
      </c>
      <c r="M447" s="35">
        <f>+'JULIO 25'!L447+'AGOSTO 25'!M447+'SEPTIEMBRE 25'!L447</f>
        <v>0</v>
      </c>
      <c r="N447" s="35">
        <f>+'JULIO 25'!M447+'AGOSTO 25'!N447+'SEPTIEMBRE 25'!M447</f>
        <v>0</v>
      </c>
      <c r="O447" s="36">
        <f t="shared" si="6"/>
        <v>15204315.259999998</v>
      </c>
    </row>
    <row r="448" spans="1:15" ht="15.6" x14ac:dyDescent="0.3">
      <c r="A448" s="37" t="s">
        <v>888</v>
      </c>
      <c r="B448" s="38" t="s">
        <v>889</v>
      </c>
      <c r="C448" s="35">
        <f>+'JULIO 25'!C448+'AGOSTO 25'!C448+'SEPTIEMBRE 25'!C448</f>
        <v>381512.49</v>
      </c>
      <c r="D448" s="35">
        <f>+'JULIO 25'!D448+'AGOSTO 25'!D448+'SEPTIEMBRE 25'!D448</f>
        <v>237506.73</v>
      </c>
      <c r="E448" s="35">
        <f>+'JULIO 25'!E448+'AGOSTO 25'!E448+'SEPTIEMBRE 25'!E448</f>
        <v>5629.98</v>
      </c>
      <c r="F448" s="35">
        <f>+'JULIO 25'!F448+'AGOSTO 25'!F448+'SEPTIEMBRE 25'!F448</f>
        <v>23600.769999999997</v>
      </c>
      <c r="G448" s="35">
        <f>+'JULIO 25'!G448+'AGOSTO 25'!G448+'SEPTIEMBRE 25'!G448</f>
        <v>5767.93</v>
      </c>
      <c r="H448" s="35">
        <f>+'JULIO 25'!H448+'AGOSTO 25'!H448+'SEPTIEMBRE 25'!H448</f>
        <v>2345.0299999999997</v>
      </c>
      <c r="I448" s="35">
        <f>+'JULIO 25'!I448+'AGOSTO 25'!I448+'SEPTIEMBRE 25'!I448</f>
        <v>4332.18</v>
      </c>
      <c r="J448" s="35">
        <f>+'AGOSTO 25'!J448</f>
        <v>3.6</v>
      </c>
      <c r="K448" s="35">
        <f>'JULIO 25'!J448+'AGOSTO 25'!K448+'SEPTIEMBRE 25'!J448</f>
        <v>1222.3499999999999</v>
      </c>
      <c r="L448" s="35">
        <f>+'JULIO 25'!K448+'AGOSTO 25'!L448+'SEPTIEMBRE 25'!K448</f>
        <v>383.07</v>
      </c>
      <c r="M448" s="35">
        <f>+'JULIO 25'!L448+'AGOSTO 25'!M448+'SEPTIEMBRE 25'!L448</f>
        <v>26352</v>
      </c>
      <c r="N448" s="35">
        <f>+'JULIO 25'!M448+'AGOSTO 25'!N448+'SEPTIEMBRE 25'!M448</f>
        <v>0</v>
      </c>
      <c r="O448" s="36">
        <f t="shared" si="6"/>
        <v>688656.13</v>
      </c>
    </row>
    <row r="449" spans="1:15" ht="15.6" x14ac:dyDescent="0.3">
      <c r="A449" s="37" t="s">
        <v>890</v>
      </c>
      <c r="B449" s="38" t="s">
        <v>891</v>
      </c>
      <c r="C449" s="35">
        <f>+'JULIO 25'!C449+'AGOSTO 25'!C449+'SEPTIEMBRE 25'!C449</f>
        <v>1941673.2200000002</v>
      </c>
      <c r="D449" s="35">
        <f>+'JULIO 25'!D449+'AGOSTO 25'!D449+'SEPTIEMBRE 25'!D449</f>
        <v>423008.82</v>
      </c>
      <c r="E449" s="35">
        <f>+'JULIO 25'!E449+'AGOSTO 25'!E449+'SEPTIEMBRE 25'!E449</f>
        <v>21379.589999999997</v>
      </c>
      <c r="F449" s="35">
        <f>+'JULIO 25'!F449+'AGOSTO 25'!F449+'SEPTIEMBRE 25'!F449</f>
        <v>150826.46</v>
      </c>
      <c r="G449" s="35">
        <f>+'JULIO 25'!G449+'AGOSTO 25'!G449+'SEPTIEMBRE 25'!G449</f>
        <v>65325.67</v>
      </c>
      <c r="H449" s="35">
        <f>+'JULIO 25'!H449+'AGOSTO 25'!H449+'SEPTIEMBRE 25'!H449</f>
        <v>18649.400000000001</v>
      </c>
      <c r="I449" s="35">
        <f>+'JULIO 25'!I449+'AGOSTO 25'!I449+'SEPTIEMBRE 25'!I449</f>
        <v>56474.3</v>
      </c>
      <c r="J449" s="35">
        <f>+'AGOSTO 25'!J449</f>
        <v>46.96</v>
      </c>
      <c r="K449" s="35">
        <f>'JULIO 25'!J449+'AGOSTO 25'!K449+'SEPTIEMBRE 25'!J449</f>
        <v>3165.84</v>
      </c>
      <c r="L449" s="35">
        <f>+'JULIO 25'!K449+'AGOSTO 25'!L449+'SEPTIEMBRE 25'!K449</f>
        <v>5843.79</v>
      </c>
      <c r="M449" s="35">
        <f>+'JULIO 25'!L449+'AGOSTO 25'!M449+'SEPTIEMBRE 25'!L449</f>
        <v>105562</v>
      </c>
      <c r="N449" s="35">
        <f>+'JULIO 25'!M449+'AGOSTO 25'!N449+'SEPTIEMBRE 25'!M449</f>
        <v>0</v>
      </c>
      <c r="O449" s="36">
        <f t="shared" si="6"/>
        <v>2791956.0499999993</v>
      </c>
    </row>
    <row r="450" spans="1:15" ht="15.6" x14ac:dyDescent="0.3">
      <c r="A450" s="37" t="s">
        <v>892</v>
      </c>
      <c r="B450" s="38" t="s">
        <v>893</v>
      </c>
      <c r="C450" s="35">
        <f>+'JULIO 25'!C450+'AGOSTO 25'!C450+'SEPTIEMBRE 25'!C450</f>
        <v>363388.53</v>
      </c>
      <c r="D450" s="35">
        <f>+'JULIO 25'!D450+'AGOSTO 25'!D450+'SEPTIEMBRE 25'!D450</f>
        <v>108335.31000000001</v>
      </c>
      <c r="E450" s="35">
        <f>+'JULIO 25'!E450+'AGOSTO 25'!E450+'SEPTIEMBRE 25'!E450</f>
        <v>4704.8899999999994</v>
      </c>
      <c r="F450" s="35">
        <f>+'JULIO 25'!F450+'AGOSTO 25'!F450+'SEPTIEMBRE 25'!F450</f>
        <v>27929.030000000002</v>
      </c>
      <c r="G450" s="35">
        <f>+'JULIO 25'!G450+'AGOSTO 25'!G450+'SEPTIEMBRE 25'!G450</f>
        <v>1763.77</v>
      </c>
      <c r="H450" s="35">
        <f>+'JULIO 25'!H450+'AGOSTO 25'!H450+'SEPTIEMBRE 25'!H450</f>
        <v>3247.1000000000004</v>
      </c>
      <c r="I450" s="35">
        <f>+'JULIO 25'!I450+'AGOSTO 25'!I450+'SEPTIEMBRE 25'!I450</f>
        <v>5319.38</v>
      </c>
      <c r="J450" s="35">
        <f>+'AGOSTO 25'!J450</f>
        <v>4.42</v>
      </c>
      <c r="K450" s="35">
        <f>'JULIO 25'!J450+'AGOSTO 25'!K450+'SEPTIEMBRE 25'!J450</f>
        <v>698.81999999999994</v>
      </c>
      <c r="L450" s="35">
        <f>+'JULIO 25'!K450+'AGOSTO 25'!L450+'SEPTIEMBRE 25'!K450</f>
        <v>940.28</v>
      </c>
      <c r="M450" s="35">
        <f>+'JULIO 25'!L450+'AGOSTO 25'!M450+'SEPTIEMBRE 25'!L450</f>
        <v>3711</v>
      </c>
      <c r="N450" s="35">
        <f>+'JULIO 25'!M450+'AGOSTO 25'!N450+'SEPTIEMBRE 25'!M450</f>
        <v>0</v>
      </c>
      <c r="O450" s="36">
        <f t="shared" si="6"/>
        <v>520042.53000000009</v>
      </c>
    </row>
    <row r="451" spans="1:15" ht="15.6" x14ac:dyDescent="0.3">
      <c r="A451" s="37" t="s">
        <v>894</v>
      </c>
      <c r="B451" s="38" t="s">
        <v>895</v>
      </c>
      <c r="C451" s="35">
        <f>+'JULIO 25'!C451+'AGOSTO 25'!C451+'SEPTIEMBRE 25'!C451</f>
        <v>247073.78999999998</v>
      </c>
      <c r="D451" s="35">
        <f>+'JULIO 25'!D451+'AGOSTO 25'!D451+'SEPTIEMBRE 25'!D451</f>
        <v>101668.80000000002</v>
      </c>
      <c r="E451" s="35">
        <f>+'JULIO 25'!E451+'AGOSTO 25'!E451+'SEPTIEMBRE 25'!E451</f>
        <v>3396.19</v>
      </c>
      <c r="F451" s="35">
        <f>+'JULIO 25'!F451+'AGOSTO 25'!F451+'SEPTIEMBRE 25'!F451</f>
        <v>15714.34</v>
      </c>
      <c r="G451" s="35">
        <f>+'JULIO 25'!G451+'AGOSTO 25'!G451+'SEPTIEMBRE 25'!G451</f>
        <v>3027.5299999999997</v>
      </c>
      <c r="H451" s="35">
        <f>+'JULIO 25'!H451+'AGOSTO 25'!H451+'SEPTIEMBRE 25'!H451</f>
        <v>1640.43</v>
      </c>
      <c r="I451" s="35">
        <f>+'JULIO 25'!I451+'AGOSTO 25'!I451+'SEPTIEMBRE 25'!I451</f>
        <v>2892.8199999999997</v>
      </c>
      <c r="J451" s="35">
        <f>+'AGOSTO 25'!J451</f>
        <v>2.41</v>
      </c>
      <c r="K451" s="35">
        <f>'JULIO 25'!J451+'AGOSTO 25'!K451+'SEPTIEMBRE 25'!J451</f>
        <v>658.65000000000009</v>
      </c>
      <c r="L451" s="35">
        <f>+'JULIO 25'!K451+'AGOSTO 25'!L451+'SEPTIEMBRE 25'!K451</f>
        <v>323.87</v>
      </c>
      <c r="M451" s="35">
        <f>+'JULIO 25'!L451+'AGOSTO 25'!M451+'SEPTIEMBRE 25'!L451</f>
        <v>0</v>
      </c>
      <c r="N451" s="35">
        <f>+'JULIO 25'!M451+'AGOSTO 25'!N451+'SEPTIEMBRE 25'!M451</f>
        <v>0</v>
      </c>
      <c r="O451" s="36">
        <f t="shared" si="6"/>
        <v>376398.83</v>
      </c>
    </row>
    <row r="452" spans="1:15" ht="15.6" x14ac:dyDescent="0.3">
      <c r="A452" s="37" t="s">
        <v>896</v>
      </c>
      <c r="B452" s="38" t="s">
        <v>897</v>
      </c>
      <c r="C452" s="35">
        <f>+'JULIO 25'!C452+'AGOSTO 25'!C452+'SEPTIEMBRE 25'!C452</f>
        <v>269665.20999999996</v>
      </c>
      <c r="D452" s="35">
        <f>+'JULIO 25'!D452+'AGOSTO 25'!D452+'SEPTIEMBRE 25'!D452</f>
        <v>116411.79000000001</v>
      </c>
      <c r="E452" s="35">
        <f>+'JULIO 25'!E452+'AGOSTO 25'!E452+'SEPTIEMBRE 25'!E452</f>
        <v>4257.8500000000004</v>
      </c>
      <c r="F452" s="35">
        <f>+'JULIO 25'!F452+'AGOSTO 25'!F452+'SEPTIEMBRE 25'!F452</f>
        <v>16749.439999999999</v>
      </c>
      <c r="G452" s="35">
        <f>+'JULIO 25'!G452+'AGOSTO 25'!G452+'SEPTIEMBRE 25'!G452</f>
        <v>3394.0199999999995</v>
      </c>
      <c r="H452" s="35">
        <f>+'JULIO 25'!H452+'AGOSTO 25'!H452+'SEPTIEMBRE 25'!H452</f>
        <v>1593.23</v>
      </c>
      <c r="I452" s="35">
        <f>+'JULIO 25'!I452+'AGOSTO 25'!I452+'SEPTIEMBRE 25'!I452</f>
        <v>2566.2200000000003</v>
      </c>
      <c r="J452" s="35">
        <f>+'AGOSTO 25'!J452</f>
        <v>2.13</v>
      </c>
      <c r="K452" s="35">
        <f>'JULIO 25'!J452+'AGOSTO 25'!K452+'SEPTIEMBRE 25'!J452</f>
        <v>908.81999999999994</v>
      </c>
      <c r="L452" s="35">
        <f>+'JULIO 25'!K452+'AGOSTO 25'!L452+'SEPTIEMBRE 25'!K452</f>
        <v>226.92000000000002</v>
      </c>
      <c r="M452" s="35">
        <f>+'JULIO 25'!L452+'AGOSTO 25'!M452+'SEPTIEMBRE 25'!L452</f>
        <v>0</v>
      </c>
      <c r="N452" s="35">
        <f>+'JULIO 25'!M452+'AGOSTO 25'!N452+'SEPTIEMBRE 25'!M452</f>
        <v>0</v>
      </c>
      <c r="O452" s="36">
        <f t="shared" si="6"/>
        <v>415775.62999999995</v>
      </c>
    </row>
    <row r="453" spans="1:15" ht="15.6" x14ac:dyDescent="0.3">
      <c r="A453" s="37" t="s">
        <v>898</v>
      </c>
      <c r="B453" s="38" t="s">
        <v>899</v>
      </c>
      <c r="C453" s="35">
        <f>+'JULIO 25'!C453+'AGOSTO 25'!C453+'SEPTIEMBRE 25'!C453</f>
        <v>535221.96</v>
      </c>
      <c r="D453" s="35">
        <f>+'JULIO 25'!D453+'AGOSTO 25'!D453+'SEPTIEMBRE 25'!D453</f>
        <v>155217.59999999998</v>
      </c>
      <c r="E453" s="35">
        <f>+'JULIO 25'!E453+'AGOSTO 25'!E453+'SEPTIEMBRE 25'!E453</f>
        <v>7490.6399999999994</v>
      </c>
      <c r="F453" s="35">
        <f>+'JULIO 25'!F453+'AGOSTO 25'!F453+'SEPTIEMBRE 25'!F453</f>
        <v>36400.68</v>
      </c>
      <c r="G453" s="35">
        <f>+'JULIO 25'!G453+'AGOSTO 25'!G453+'SEPTIEMBRE 25'!G453</f>
        <v>12000.04</v>
      </c>
      <c r="H453" s="35">
        <f>+'JULIO 25'!H453+'AGOSTO 25'!H453+'SEPTIEMBRE 25'!H453</f>
        <v>3898.15</v>
      </c>
      <c r="I453" s="35">
        <f>+'JULIO 25'!I453+'AGOSTO 25'!I453+'SEPTIEMBRE 25'!I453</f>
        <v>9463.65</v>
      </c>
      <c r="J453" s="35">
        <f>+'AGOSTO 25'!J453</f>
        <v>7.87</v>
      </c>
      <c r="K453" s="35">
        <f>'JULIO 25'!J453+'AGOSTO 25'!K453+'SEPTIEMBRE 25'!J453</f>
        <v>1394.6999999999998</v>
      </c>
      <c r="L453" s="35">
        <f>+'JULIO 25'!K453+'AGOSTO 25'!L453+'SEPTIEMBRE 25'!K453</f>
        <v>883.90000000000009</v>
      </c>
      <c r="M453" s="35">
        <f>+'JULIO 25'!L453+'AGOSTO 25'!M453+'SEPTIEMBRE 25'!L453</f>
        <v>2296</v>
      </c>
      <c r="N453" s="35">
        <f>+'JULIO 25'!M453+'AGOSTO 25'!N453+'SEPTIEMBRE 25'!M453</f>
        <v>0</v>
      </c>
      <c r="O453" s="36">
        <f t="shared" si="6"/>
        <v>764275.19000000006</v>
      </c>
    </row>
    <row r="454" spans="1:15" ht="15.6" x14ac:dyDescent="0.3">
      <c r="A454" s="37" t="s">
        <v>900</v>
      </c>
      <c r="B454" s="38" t="s">
        <v>901</v>
      </c>
      <c r="C454" s="35">
        <f>+'JULIO 25'!C454+'AGOSTO 25'!C454+'SEPTIEMBRE 25'!C454</f>
        <v>1421474.68</v>
      </c>
      <c r="D454" s="35">
        <f>+'JULIO 25'!D454+'AGOSTO 25'!D454+'SEPTIEMBRE 25'!D454</f>
        <v>747968.3</v>
      </c>
      <c r="E454" s="35">
        <f>+'JULIO 25'!E454+'AGOSTO 25'!E454+'SEPTIEMBRE 25'!E454</f>
        <v>17055.79</v>
      </c>
      <c r="F454" s="35">
        <f>+'JULIO 25'!F454+'AGOSTO 25'!F454+'SEPTIEMBRE 25'!F454</f>
        <v>101956.37</v>
      </c>
      <c r="G454" s="35">
        <f>+'JULIO 25'!G454+'AGOSTO 25'!G454+'SEPTIEMBRE 25'!G454</f>
        <v>42682.99</v>
      </c>
      <c r="H454" s="35">
        <f>+'JULIO 25'!H454+'AGOSTO 25'!H454+'SEPTIEMBRE 25'!H454</f>
        <v>11955.150000000001</v>
      </c>
      <c r="I454" s="35">
        <f>+'JULIO 25'!I454+'AGOSTO 25'!I454+'SEPTIEMBRE 25'!I454</f>
        <v>34347.72</v>
      </c>
      <c r="J454" s="35">
        <f>+'AGOSTO 25'!J454</f>
        <v>28.56</v>
      </c>
      <c r="K454" s="35">
        <f>'JULIO 25'!J454+'AGOSTO 25'!K454+'SEPTIEMBRE 25'!J454</f>
        <v>2996.88</v>
      </c>
      <c r="L454" s="35">
        <f>+'JULIO 25'!K454+'AGOSTO 25'!L454+'SEPTIEMBRE 25'!K454</f>
        <v>3307.7</v>
      </c>
      <c r="M454" s="35">
        <f>+'JULIO 25'!L454+'AGOSTO 25'!M454+'SEPTIEMBRE 25'!L454</f>
        <v>0</v>
      </c>
      <c r="N454" s="35">
        <f>+'JULIO 25'!M454+'AGOSTO 25'!N454+'SEPTIEMBRE 25'!M454</f>
        <v>0</v>
      </c>
      <c r="O454" s="36">
        <f t="shared" si="6"/>
        <v>2383774.1400000006</v>
      </c>
    </row>
    <row r="455" spans="1:15" ht="15.6" x14ac:dyDescent="0.3">
      <c r="A455" s="37" t="s">
        <v>902</v>
      </c>
      <c r="B455" s="38" t="s">
        <v>903</v>
      </c>
      <c r="C455" s="35">
        <f>+'JULIO 25'!C455+'AGOSTO 25'!C455+'SEPTIEMBRE 25'!C455</f>
        <v>3230842.5599999996</v>
      </c>
      <c r="D455" s="35">
        <f>+'JULIO 25'!D455+'AGOSTO 25'!D455+'SEPTIEMBRE 25'!D455</f>
        <v>1461656.47</v>
      </c>
      <c r="E455" s="35">
        <f>+'JULIO 25'!E455+'AGOSTO 25'!E455+'SEPTIEMBRE 25'!E455</f>
        <v>36704.300000000003</v>
      </c>
      <c r="F455" s="35">
        <f>+'JULIO 25'!F455+'AGOSTO 25'!F455+'SEPTIEMBRE 25'!F455</f>
        <v>241537.19000000003</v>
      </c>
      <c r="G455" s="35">
        <f>+'JULIO 25'!G455+'AGOSTO 25'!G455+'SEPTIEMBRE 25'!G455</f>
        <v>121963.68000000001</v>
      </c>
      <c r="H455" s="35">
        <f>+'JULIO 25'!H455+'AGOSTO 25'!H455+'SEPTIEMBRE 25'!H455</f>
        <v>29142.25</v>
      </c>
      <c r="I455" s="35">
        <f>+'JULIO 25'!I455+'AGOSTO 25'!I455+'SEPTIEMBRE 25'!I455</f>
        <v>94160.49</v>
      </c>
      <c r="J455" s="35">
        <f>+'AGOSTO 25'!J455</f>
        <v>78.3</v>
      </c>
      <c r="K455" s="35">
        <f>'JULIO 25'!J455+'AGOSTO 25'!K455+'SEPTIEMBRE 25'!J455</f>
        <v>5354.5499999999993</v>
      </c>
      <c r="L455" s="35">
        <f>+'JULIO 25'!K455+'AGOSTO 25'!L455+'SEPTIEMBRE 25'!K455</f>
        <v>8671.58</v>
      </c>
      <c r="M455" s="35">
        <f>+'JULIO 25'!L455+'AGOSTO 25'!M455+'SEPTIEMBRE 25'!L455</f>
        <v>0</v>
      </c>
      <c r="N455" s="35">
        <f>+'JULIO 25'!M455+'AGOSTO 25'!N455+'SEPTIEMBRE 25'!M455</f>
        <v>0</v>
      </c>
      <c r="O455" s="36">
        <f t="shared" si="6"/>
        <v>5230111.3699999992</v>
      </c>
    </row>
    <row r="456" spans="1:15" ht="15.6" x14ac:dyDescent="0.3">
      <c r="A456" s="37" t="s">
        <v>904</v>
      </c>
      <c r="B456" s="38" t="s">
        <v>905</v>
      </c>
      <c r="C456" s="35">
        <f>+'JULIO 25'!C456+'AGOSTO 25'!C456+'SEPTIEMBRE 25'!C456</f>
        <v>595114.92999999993</v>
      </c>
      <c r="D456" s="35">
        <f>+'JULIO 25'!D456+'AGOSTO 25'!D456+'SEPTIEMBRE 25'!D456</f>
        <v>127917.59999999999</v>
      </c>
      <c r="E456" s="35">
        <f>+'JULIO 25'!E456+'AGOSTO 25'!E456+'SEPTIEMBRE 25'!E456</f>
        <v>7689.63</v>
      </c>
      <c r="F456" s="35">
        <f>+'JULIO 25'!F456+'AGOSTO 25'!F456+'SEPTIEMBRE 25'!F456</f>
        <v>41770.81</v>
      </c>
      <c r="G456" s="35">
        <f>+'JULIO 25'!G456+'AGOSTO 25'!G456+'SEPTIEMBRE 25'!G456</f>
        <v>17996.22</v>
      </c>
      <c r="H456" s="35">
        <f>+'JULIO 25'!H456+'AGOSTO 25'!H456+'SEPTIEMBRE 25'!H456</f>
        <v>4697.9799999999996</v>
      </c>
      <c r="I456" s="35">
        <f>+'JULIO 25'!I456+'AGOSTO 25'!I456+'SEPTIEMBRE 25'!I456</f>
        <v>13356.49</v>
      </c>
      <c r="J456" s="35">
        <f>+'AGOSTO 25'!J456</f>
        <v>11.11</v>
      </c>
      <c r="K456" s="35">
        <f>'JULIO 25'!J456+'AGOSTO 25'!K456+'SEPTIEMBRE 25'!J456</f>
        <v>1318.1399999999999</v>
      </c>
      <c r="L456" s="35">
        <f>+'JULIO 25'!K456+'AGOSTO 25'!L456+'SEPTIEMBRE 25'!K456</f>
        <v>1202.76</v>
      </c>
      <c r="M456" s="35">
        <f>+'JULIO 25'!L456+'AGOSTO 25'!M456+'SEPTIEMBRE 25'!L456</f>
        <v>9372</v>
      </c>
      <c r="N456" s="35">
        <f>+'JULIO 25'!M456+'AGOSTO 25'!N456+'SEPTIEMBRE 25'!M456</f>
        <v>0</v>
      </c>
      <c r="O456" s="36">
        <f t="shared" si="6"/>
        <v>820447.66999999993</v>
      </c>
    </row>
    <row r="457" spans="1:15" ht="15.6" x14ac:dyDescent="0.3">
      <c r="A457" s="37" t="s">
        <v>906</v>
      </c>
      <c r="B457" s="38" t="s">
        <v>907</v>
      </c>
      <c r="C457" s="35">
        <f>+'JULIO 25'!C457+'AGOSTO 25'!C457+'SEPTIEMBRE 25'!C457</f>
        <v>858424.04999999993</v>
      </c>
      <c r="D457" s="35">
        <f>+'JULIO 25'!D457+'AGOSTO 25'!D457+'SEPTIEMBRE 25'!D457</f>
        <v>191916.03</v>
      </c>
      <c r="E457" s="35">
        <f>+'JULIO 25'!E457+'AGOSTO 25'!E457+'SEPTIEMBRE 25'!E457</f>
        <v>10824.130000000001</v>
      </c>
      <c r="F457" s="35">
        <f>+'JULIO 25'!F457+'AGOSTO 25'!F457+'SEPTIEMBRE 25'!F457</f>
        <v>62413.240000000005</v>
      </c>
      <c r="G457" s="35">
        <f>+'JULIO 25'!G457+'AGOSTO 25'!G457+'SEPTIEMBRE 25'!G457</f>
        <v>23451.41</v>
      </c>
      <c r="H457" s="35">
        <f>+'JULIO 25'!H457+'AGOSTO 25'!H457+'SEPTIEMBRE 25'!H457</f>
        <v>7211.98</v>
      </c>
      <c r="I457" s="35">
        <f>+'JULIO 25'!I457+'AGOSTO 25'!I457+'SEPTIEMBRE 25'!I457</f>
        <v>19624.64</v>
      </c>
      <c r="J457" s="35">
        <f>+'AGOSTO 25'!J457</f>
        <v>16.32</v>
      </c>
      <c r="K457" s="35">
        <f>'JULIO 25'!J457+'AGOSTO 25'!K457+'SEPTIEMBRE 25'!J457</f>
        <v>1877.0099999999998</v>
      </c>
      <c r="L457" s="35">
        <f>+'JULIO 25'!K457+'AGOSTO 25'!L457+'SEPTIEMBRE 25'!K457</f>
        <v>1977.1</v>
      </c>
      <c r="M457" s="35">
        <f>+'JULIO 25'!L457+'AGOSTO 25'!M457+'SEPTIEMBRE 25'!L457</f>
        <v>59312</v>
      </c>
      <c r="N457" s="35">
        <f>+'JULIO 25'!M457+'AGOSTO 25'!N457+'SEPTIEMBRE 25'!M457</f>
        <v>0</v>
      </c>
      <c r="O457" s="36">
        <f t="shared" ref="O457:O520" si="7">SUM(C457:N457)</f>
        <v>1237047.9099999997</v>
      </c>
    </row>
    <row r="458" spans="1:15" ht="15.6" x14ac:dyDescent="0.3">
      <c r="A458" s="37" t="s">
        <v>908</v>
      </c>
      <c r="B458" s="38" t="s">
        <v>909</v>
      </c>
      <c r="C458" s="35">
        <f>+'JULIO 25'!C458+'AGOSTO 25'!C458+'SEPTIEMBRE 25'!C458</f>
        <v>2669812.59</v>
      </c>
      <c r="D458" s="35">
        <f>+'JULIO 25'!D458+'AGOSTO 25'!D458+'SEPTIEMBRE 25'!D458</f>
        <v>255453</v>
      </c>
      <c r="E458" s="35">
        <f>+'JULIO 25'!E458+'AGOSTO 25'!E458+'SEPTIEMBRE 25'!E458</f>
        <v>31627.53</v>
      </c>
      <c r="F458" s="35">
        <f>+'JULIO 25'!F458+'AGOSTO 25'!F458+'SEPTIEMBRE 25'!F458</f>
        <v>195270.26</v>
      </c>
      <c r="G458" s="35">
        <f>+'JULIO 25'!G458+'AGOSTO 25'!G458+'SEPTIEMBRE 25'!G458</f>
        <v>104068.66</v>
      </c>
      <c r="H458" s="35">
        <f>+'JULIO 25'!H458+'AGOSTO 25'!H458+'SEPTIEMBRE 25'!H458</f>
        <v>23067.91</v>
      </c>
      <c r="I458" s="35">
        <f>+'JULIO 25'!I458+'AGOSTO 25'!I458+'SEPTIEMBRE 25'!I458</f>
        <v>74087.91</v>
      </c>
      <c r="J458" s="35">
        <f>+'AGOSTO 25'!J458</f>
        <v>61.61</v>
      </c>
      <c r="K458" s="35">
        <f>'JULIO 25'!J458+'AGOSTO 25'!K458+'SEPTIEMBRE 25'!J458</f>
        <v>4930.29</v>
      </c>
      <c r="L458" s="35">
        <f>+'JULIO 25'!K458+'AGOSTO 25'!L458+'SEPTIEMBRE 25'!K458</f>
        <v>6571.24</v>
      </c>
      <c r="M458" s="35">
        <f>+'JULIO 25'!L458+'AGOSTO 25'!M458+'SEPTIEMBRE 25'!L458</f>
        <v>0</v>
      </c>
      <c r="N458" s="35">
        <f>+'JULIO 25'!M458+'AGOSTO 25'!N458+'SEPTIEMBRE 25'!M458</f>
        <v>0</v>
      </c>
      <c r="O458" s="36">
        <f t="shared" si="7"/>
        <v>3364951.0000000005</v>
      </c>
    </row>
    <row r="459" spans="1:15" ht="15.6" x14ac:dyDescent="0.3">
      <c r="A459" s="37" t="s">
        <v>910</v>
      </c>
      <c r="B459" s="38" t="s">
        <v>911</v>
      </c>
      <c r="C459" s="35">
        <f>+'JULIO 25'!C459+'AGOSTO 25'!C459+'SEPTIEMBRE 25'!C459</f>
        <v>483726.77</v>
      </c>
      <c r="D459" s="35">
        <f>+'JULIO 25'!D459+'AGOSTO 25'!D459+'SEPTIEMBRE 25'!D459</f>
        <v>179895.21</v>
      </c>
      <c r="E459" s="35">
        <f>+'JULIO 25'!E459+'AGOSTO 25'!E459+'SEPTIEMBRE 25'!E459</f>
        <v>7015.98</v>
      </c>
      <c r="F459" s="35">
        <f>+'JULIO 25'!F459+'AGOSTO 25'!F459+'SEPTIEMBRE 25'!F459</f>
        <v>33163.949999999997</v>
      </c>
      <c r="G459" s="35">
        <f>+'JULIO 25'!G459+'AGOSTO 25'!G459+'SEPTIEMBRE 25'!G459</f>
        <v>7635.87</v>
      </c>
      <c r="H459" s="35">
        <f>+'JULIO 25'!H459+'AGOSTO 25'!H459+'SEPTIEMBRE 25'!H459</f>
        <v>3500.99</v>
      </c>
      <c r="I459" s="35">
        <f>+'JULIO 25'!I459+'AGOSTO 25'!I459+'SEPTIEMBRE 25'!I459</f>
        <v>6882.4</v>
      </c>
      <c r="J459" s="35">
        <f>+'AGOSTO 25'!J459</f>
        <v>5.72</v>
      </c>
      <c r="K459" s="35">
        <f>'JULIO 25'!J459+'AGOSTO 25'!K459+'SEPTIEMBRE 25'!J459</f>
        <v>1307.1600000000001</v>
      </c>
      <c r="L459" s="35">
        <f>+'JULIO 25'!K459+'AGOSTO 25'!L459+'SEPTIEMBRE 25'!K459</f>
        <v>779.05</v>
      </c>
      <c r="M459" s="35">
        <f>+'JULIO 25'!L459+'AGOSTO 25'!M459+'SEPTIEMBRE 25'!L459</f>
        <v>14190</v>
      </c>
      <c r="N459" s="35">
        <f>+'JULIO 25'!M459+'AGOSTO 25'!N459+'SEPTIEMBRE 25'!M459</f>
        <v>0</v>
      </c>
      <c r="O459" s="36">
        <f t="shared" si="7"/>
        <v>738103.1</v>
      </c>
    </row>
    <row r="460" spans="1:15" ht="15.6" x14ac:dyDescent="0.3">
      <c r="A460" s="37" t="s">
        <v>912</v>
      </c>
      <c r="B460" s="38" t="s">
        <v>913</v>
      </c>
      <c r="C460" s="35">
        <f>+'JULIO 25'!C460+'AGOSTO 25'!C460+'SEPTIEMBRE 25'!C460</f>
        <v>1232527.1499999999</v>
      </c>
      <c r="D460" s="35">
        <f>+'JULIO 25'!D460+'AGOSTO 25'!D460+'SEPTIEMBRE 25'!D460</f>
        <v>392297.85000000003</v>
      </c>
      <c r="E460" s="35">
        <f>+'JULIO 25'!E460+'AGOSTO 25'!E460+'SEPTIEMBRE 25'!E460</f>
        <v>15344.01</v>
      </c>
      <c r="F460" s="35">
        <f>+'JULIO 25'!F460+'AGOSTO 25'!F460+'SEPTIEMBRE 25'!F460</f>
        <v>84683.510000000009</v>
      </c>
      <c r="G460" s="35">
        <f>+'JULIO 25'!G460+'AGOSTO 25'!G460+'SEPTIEMBRE 25'!G460</f>
        <v>32211.42</v>
      </c>
      <c r="H460" s="35">
        <f>+'JULIO 25'!H460+'AGOSTO 25'!H460+'SEPTIEMBRE 25'!H460</f>
        <v>9610.17</v>
      </c>
      <c r="I460" s="35">
        <f>+'JULIO 25'!I460+'AGOSTO 25'!I460+'SEPTIEMBRE 25'!I460</f>
        <v>25311.739999999998</v>
      </c>
      <c r="J460" s="35">
        <f>+'AGOSTO 25'!J460</f>
        <v>21.05</v>
      </c>
      <c r="K460" s="35">
        <f>'JULIO 25'!J460+'AGOSTO 25'!K460+'SEPTIEMBRE 25'!J460</f>
        <v>2752.92</v>
      </c>
      <c r="L460" s="35">
        <f>+'JULIO 25'!K460+'AGOSTO 25'!L460+'SEPTIEMBRE 25'!K460</f>
        <v>2441.59</v>
      </c>
      <c r="M460" s="35">
        <f>+'JULIO 25'!L460+'AGOSTO 25'!M460+'SEPTIEMBRE 25'!L460</f>
        <v>0</v>
      </c>
      <c r="N460" s="35">
        <f>+'JULIO 25'!M460+'AGOSTO 25'!N460+'SEPTIEMBRE 25'!M460</f>
        <v>0</v>
      </c>
      <c r="O460" s="36">
        <f t="shared" si="7"/>
        <v>1797201.41</v>
      </c>
    </row>
    <row r="461" spans="1:15" ht="15.6" x14ac:dyDescent="0.3">
      <c r="A461" s="37" t="s">
        <v>914</v>
      </c>
      <c r="B461" s="38" t="s">
        <v>915</v>
      </c>
      <c r="C461" s="35">
        <f>+'JULIO 25'!C461+'AGOSTO 25'!C461+'SEPTIEMBRE 25'!C461</f>
        <v>1213473.25</v>
      </c>
      <c r="D461" s="35">
        <f>+'JULIO 25'!D461+'AGOSTO 25'!D461+'SEPTIEMBRE 25'!D461</f>
        <v>256376.36000000002</v>
      </c>
      <c r="E461" s="35">
        <f>+'JULIO 25'!E461+'AGOSTO 25'!E461+'SEPTIEMBRE 25'!E461</f>
        <v>13284.64</v>
      </c>
      <c r="F461" s="35">
        <f>+'JULIO 25'!F461+'AGOSTO 25'!F461+'SEPTIEMBRE 25'!F461</f>
        <v>97812.51999999999</v>
      </c>
      <c r="G461" s="35">
        <f>+'JULIO 25'!G461+'AGOSTO 25'!G461+'SEPTIEMBRE 25'!G461</f>
        <v>27876.6</v>
      </c>
      <c r="H461" s="35">
        <f>+'JULIO 25'!H461+'AGOSTO 25'!H461+'SEPTIEMBRE 25'!H461</f>
        <v>12177.52</v>
      </c>
      <c r="I461" s="35">
        <f>+'JULIO 25'!I461+'AGOSTO 25'!I461+'SEPTIEMBRE 25'!I461</f>
        <v>31075.369999999995</v>
      </c>
      <c r="J461" s="35">
        <f>+'AGOSTO 25'!J461</f>
        <v>25.84</v>
      </c>
      <c r="K461" s="35">
        <f>'JULIO 25'!J461+'AGOSTO 25'!K461+'SEPTIEMBRE 25'!J461</f>
        <v>1527.1200000000001</v>
      </c>
      <c r="L461" s="35">
        <f>+'JULIO 25'!K461+'AGOSTO 25'!L461+'SEPTIEMBRE 25'!K461</f>
        <v>3947.19</v>
      </c>
      <c r="M461" s="35">
        <f>+'JULIO 25'!L461+'AGOSTO 25'!M461+'SEPTIEMBRE 25'!L461</f>
        <v>0</v>
      </c>
      <c r="N461" s="35">
        <f>+'JULIO 25'!M461+'AGOSTO 25'!N461+'SEPTIEMBRE 25'!M461</f>
        <v>0</v>
      </c>
      <c r="O461" s="36">
        <f t="shared" si="7"/>
        <v>1657576.4100000004</v>
      </c>
    </row>
    <row r="462" spans="1:15" ht="15.6" x14ac:dyDescent="0.3">
      <c r="A462" s="37" t="s">
        <v>916</v>
      </c>
      <c r="B462" s="38" t="s">
        <v>917</v>
      </c>
      <c r="C462" s="35">
        <f>+'JULIO 25'!C462+'AGOSTO 25'!C462+'SEPTIEMBRE 25'!C462</f>
        <v>782731.12000000011</v>
      </c>
      <c r="D462" s="35">
        <f>+'JULIO 25'!D462+'AGOSTO 25'!D462+'SEPTIEMBRE 25'!D462</f>
        <v>139462.79999999999</v>
      </c>
      <c r="E462" s="35">
        <f>+'JULIO 25'!E462+'AGOSTO 25'!E462+'SEPTIEMBRE 25'!E462</f>
        <v>10022.43</v>
      </c>
      <c r="F462" s="35">
        <f>+'JULIO 25'!F462+'AGOSTO 25'!F462+'SEPTIEMBRE 25'!F462</f>
        <v>55818.020000000004</v>
      </c>
      <c r="G462" s="35">
        <f>+'JULIO 25'!G462+'AGOSTO 25'!G462+'SEPTIEMBRE 25'!G462</f>
        <v>25617.51</v>
      </c>
      <c r="H462" s="35">
        <f>+'JULIO 25'!H462+'AGOSTO 25'!H462+'SEPTIEMBRE 25'!H462</f>
        <v>6351.84</v>
      </c>
      <c r="I462" s="35">
        <f>+'JULIO 25'!I462+'AGOSTO 25'!I462+'SEPTIEMBRE 25'!I462</f>
        <v>18971.88</v>
      </c>
      <c r="J462" s="35">
        <f>+'AGOSTO 25'!J462</f>
        <v>15.78</v>
      </c>
      <c r="K462" s="35">
        <f>'JULIO 25'!J462+'AGOSTO 25'!K462+'SEPTIEMBRE 25'!J462</f>
        <v>1729.08</v>
      </c>
      <c r="L462" s="35">
        <f>+'JULIO 25'!K462+'AGOSTO 25'!L462+'SEPTIEMBRE 25'!K462</f>
        <v>1677.6100000000001</v>
      </c>
      <c r="M462" s="35">
        <f>+'JULIO 25'!L462+'AGOSTO 25'!M462+'SEPTIEMBRE 25'!L462</f>
        <v>0</v>
      </c>
      <c r="N462" s="35">
        <f>+'JULIO 25'!M462+'AGOSTO 25'!N462+'SEPTIEMBRE 25'!M462</f>
        <v>0</v>
      </c>
      <c r="O462" s="36">
        <f t="shared" si="7"/>
        <v>1042398.0700000002</v>
      </c>
    </row>
    <row r="463" spans="1:15" ht="15.6" x14ac:dyDescent="0.3">
      <c r="A463" s="37" t="s">
        <v>918</v>
      </c>
      <c r="B463" s="38" t="s">
        <v>919</v>
      </c>
      <c r="C463" s="35">
        <f>+'JULIO 25'!C463+'AGOSTO 25'!C463+'SEPTIEMBRE 25'!C463</f>
        <v>759409.57000000007</v>
      </c>
      <c r="D463" s="35">
        <f>+'JULIO 25'!D463+'AGOSTO 25'!D463+'SEPTIEMBRE 25'!D463</f>
        <v>308225.89</v>
      </c>
      <c r="E463" s="35">
        <f>+'JULIO 25'!E463+'AGOSTO 25'!E463+'SEPTIEMBRE 25'!E463</f>
        <v>9492.380000000001</v>
      </c>
      <c r="F463" s="35">
        <f>+'JULIO 25'!F463+'AGOSTO 25'!F463+'SEPTIEMBRE 25'!F463</f>
        <v>52772.270000000004</v>
      </c>
      <c r="G463" s="35">
        <f>+'JULIO 25'!G463+'AGOSTO 25'!G463+'SEPTIEMBRE 25'!G463</f>
        <v>20953.580000000002</v>
      </c>
      <c r="H463" s="35">
        <f>+'JULIO 25'!H463+'AGOSTO 25'!H463+'SEPTIEMBRE 25'!H463</f>
        <v>6008.12</v>
      </c>
      <c r="I463" s="35">
        <f>+'JULIO 25'!I463+'AGOSTO 25'!I463+'SEPTIEMBRE 25'!I463</f>
        <v>16366.27</v>
      </c>
      <c r="J463" s="35">
        <f>+'AGOSTO 25'!J463</f>
        <v>13.61</v>
      </c>
      <c r="K463" s="35">
        <f>'JULIO 25'!J463+'AGOSTO 25'!K463+'SEPTIEMBRE 25'!J463</f>
        <v>1697.3999999999999</v>
      </c>
      <c r="L463" s="35">
        <f>+'JULIO 25'!K463+'AGOSTO 25'!L463+'SEPTIEMBRE 25'!K463</f>
        <v>1550.11</v>
      </c>
      <c r="M463" s="35">
        <f>+'JULIO 25'!L463+'AGOSTO 25'!M463+'SEPTIEMBRE 25'!L463</f>
        <v>56940</v>
      </c>
      <c r="N463" s="35">
        <f>+'JULIO 25'!M463+'AGOSTO 25'!N463+'SEPTIEMBRE 25'!M463</f>
        <v>0</v>
      </c>
      <c r="O463" s="36">
        <f t="shared" si="7"/>
        <v>1233429.2000000002</v>
      </c>
    </row>
    <row r="464" spans="1:15" ht="15.6" x14ac:dyDescent="0.3">
      <c r="A464" s="37" t="s">
        <v>920</v>
      </c>
      <c r="B464" s="38" t="s">
        <v>921</v>
      </c>
      <c r="C464" s="35">
        <f>+'JULIO 25'!C464+'AGOSTO 25'!C464+'SEPTIEMBRE 25'!C464</f>
        <v>512155.27</v>
      </c>
      <c r="D464" s="35">
        <f>+'JULIO 25'!D464+'AGOSTO 25'!D464+'SEPTIEMBRE 25'!D464</f>
        <v>335871.63</v>
      </c>
      <c r="E464" s="35">
        <f>+'JULIO 25'!E464+'AGOSTO 25'!E464+'SEPTIEMBRE 25'!E464</f>
        <v>6604.06</v>
      </c>
      <c r="F464" s="35">
        <f>+'JULIO 25'!F464+'AGOSTO 25'!F464+'SEPTIEMBRE 25'!F464</f>
        <v>35788.17</v>
      </c>
      <c r="G464" s="35">
        <f>+'JULIO 25'!G464+'AGOSTO 25'!G464+'SEPTIEMBRE 25'!G464</f>
        <v>11865.1</v>
      </c>
      <c r="H464" s="35">
        <f>+'JULIO 25'!H464+'AGOSTO 25'!H464+'SEPTIEMBRE 25'!H464</f>
        <v>4028.42</v>
      </c>
      <c r="I464" s="35">
        <f>+'JULIO 25'!I464+'AGOSTO 25'!I464+'SEPTIEMBRE 25'!I464</f>
        <v>10056.33</v>
      </c>
      <c r="J464" s="35">
        <f>+'AGOSTO 25'!J464</f>
        <v>8.36</v>
      </c>
      <c r="K464" s="35">
        <f>'JULIO 25'!J464+'AGOSTO 25'!K464+'SEPTIEMBRE 25'!J464</f>
        <v>1170.99</v>
      </c>
      <c r="L464" s="35">
        <f>+'JULIO 25'!K464+'AGOSTO 25'!L464+'SEPTIEMBRE 25'!K464</f>
        <v>1026.32</v>
      </c>
      <c r="M464" s="35">
        <f>+'JULIO 25'!L464+'AGOSTO 25'!M464+'SEPTIEMBRE 25'!L464</f>
        <v>0</v>
      </c>
      <c r="N464" s="35">
        <f>+'JULIO 25'!M464+'AGOSTO 25'!N464+'SEPTIEMBRE 25'!M464</f>
        <v>0</v>
      </c>
      <c r="O464" s="36">
        <f t="shared" si="7"/>
        <v>918574.65</v>
      </c>
    </row>
    <row r="465" spans="1:15" ht="15.6" x14ac:dyDescent="0.3">
      <c r="A465" s="37" t="s">
        <v>922</v>
      </c>
      <c r="B465" s="38" t="s">
        <v>923</v>
      </c>
      <c r="C465" s="35">
        <f>+'JULIO 25'!C465+'AGOSTO 25'!C465+'SEPTIEMBRE 25'!C465</f>
        <v>969230.15999999992</v>
      </c>
      <c r="D465" s="35">
        <f>+'JULIO 25'!D465+'AGOSTO 25'!D465+'SEPTIEMBRE 25'!D465</f>
        <v>170251.2</v>
      </c>
      <c r="E465" s="35">
        <f>+'JULIO 25'!E465+'AGOSTO 25'!E465+'SEPTIEMBRE 25'!E465</f>
        <v>12438.56</v>
      </c>
      <c r="F465" s="35">
        <f>+'JULIO 25'!F465+'AGOSTO 25'!F465+'SEPTIEMBRE 25'!F465</f>
        <v>70675.590000000011</v>
      </c>
      <c r="G465" s="35">
        <f>+'JULIO 25'!G465+'AGOSTO 25'!G465+'SEPTIEMBRE 25'!G465</f>
        <v>23879.45</v>
      </c>
      <c r="H465" s="35">
        <f>+'JULIO 25'!H465+'AGOSTO 25'!H465+'SEPTIEMBRE 25'!H465</f>
        <v>8128.46</v>
      </c>
      <c r="I465" s="35">
        <f>+'JULIO 25'!I465+'AGOSTO 25'!I465+'SEPTIEMBRE 25'!I465</f>
        <v>20946.16</v>
      </c>
      <c r="J465" s="35">
        <f>+'AGOSTO 25'!J465</f>
        <v>17.420000000000002</v>
      </c>
      <c r="K465" s="35">
        <f>'JULIO 25'!J465+'AGOSTO 25'!K465+'SEPTIEMBRE 25'!J465</f>
        <v>2216.6999999999998</v>
      </c>
      <c r="L465" s="35">
        <f>+'JULIO 25'!K465+'AGOSTO 25'!L465+'SEPTIEMBRE 25'!K465</f>
        <v>2217.0500000000002</v>
      </c>
      <c r="M465" s="35">
        <f>+'JULIO 25'!L465+'AGOSTO 25'!M465+'SEPTIEMBRE 25'!L465</f>
        <v>0</v>
      </c>
      <c r="N465" s="35">
        <f>+'JULIO 25'!M465+'AGOSTO 25'!N465+'SEPTIEMBRE 25'!M465</f>
        <v>0</v>
      </c>
      <c r="O465" s="36">
        <f t="shared" si="7"/>
        <v>1280000.7499999998</v>
      </c>
    </row>
    <row r="466" spans="1:15" ht="15.6" x14ac:dyDescent="0.3">
      <c r="A466" s="37" t="s">
        <v>924</v>
      </c>
      <c r="B466" s="38" t="s">
        <v>925</v>
      </c>
      <c r="C466" s="35">
        <f>+'JULIO 25'!C466+'AGOSTO 25'!C466+'SEPTIEMBRE 25'!C466</f>
        <v>540508.39</v>
      </c>
      <c r="D466" s="35">
        <f>+'JULIO 25'!D466+'AGOSTO 25'!D466+'SEPTIEMBRE 25'!D466</f>
        <v>210377.16999999998</v>
      </c>
      <c r="E466" s="35">
        <f>+'JULIO 25'!E466+'AGOSTO 25'!E466+'SEPTIEMBRE 25'!E466</f>
        <v>6649.82</v>
      </c>
      <c r="F466" s="35">
        <f>+'JULIO 25'!F466+'AGOSTO 25'!F466+'SEPTIEMBRE 25'!F466</f>
        <v>32492.070000000003</v>
      </c>
      <c r="G466" s="35">
        <f>+'JULIO 25'!G466+'AGOSTO 25'!G466+'SEPTIEMBRE 25'!G466</f>
        <v>8128.84</v>
      </c>
      <c r="H466" s="35">
        <f>+'JULIO 25'!H466+'AGOSTO 25'!H466+'SEPTIEMBRE 25'!H466</f>
        <v>3482.5299999999997</v>
      </c>
      <c r="I466" s="35">
        <f>+'JULIO 25'!I466+'AGOSTO 25'!I466+'SEPTIEMBRE 25'!I466</f>
        <v>6806.2799999999988</v>
      </c>
      <c r="J466" s="35">
        <f>+'AGOSTO 25'!J466</f>
        <v>5.66</v>
      </c>
      <c r="K466" s="35">
        <f>'JULIO 25'!J466+'AGOSTO 25'!K466+'SEPTIEMBRE 25'!J466</f>
        <v>1268.82</v>
      </c>
      <c r="L466" s="35">
        <f>+'JULIO 25'!K466+'AGOSTO 25'!L466+'SEPTIEMBRE 25'!K466</f>
        <v>676.54</v>
      </c>
      <c r="M466" s="35">
        <f>+'JULIO 25'!L466+'AGOSTO 25'!M466+'SEPTIEMBRE 25'!L466</f>
        <v>30808</v>
      </c>
      <c r="N466" s="35">
        <f>+'JULIO 25'!M466+'AGOSTO 25'!N466+'SEPTIEMBRE 25'!M466</f>
        <v>0</v>
      </c>
      <c r="O466" s="36">
        <f t="shared" si="7"/>
        <v>841204.12</v>
      </c>
    </row>
    <row r="467" spans="1:15" ht="15.6" x14ac:dyDescent="0.3">
      <c r="A467" s="37" t="s">
        <v>926</v>
      </c>
      <c r="B467" s="38" t="s">
        <v>927</v>
      </c>
      <c r="C467" s="35">
        <f>+'JULIO 25'!C467+'AGOSTO 25'!C467+'SEPTIEMBRE 25'!C467</f>
        <v>1231385.1199999999</v>
      </c>
      <c r="D467" s="35">
        <f>+'JULIO 25'!D467+'AGOSTO 25'!D467+'SEPTIEMBRE 25'!D467</f>
        <v>487764.12</v>
      </c>
      <c r="E467" s="35">
        <f>+'JULIO 25'!E467+'AGOSTO 25'!E467+'SEPTIEMBRE 25'!E467</f>
        <v>14709.44</v>
      </c>
      <c r="F467" s="35">
        <f>+'JULIO 25'!F467+'AGOSTO 25'!F467+'SEPTIEMBRE 25'!F467</f>
        <v>87354.13</v>
      </c>
      <c r="G467" s="35">
        <f>+'JULIO 25'!G467+'AGOSTO 25'!G467+'SEPTIEMBRE 25'!G467</f>
        <v>34328.53</v>
      </c>
      <c r="H467" s="35">
        <f>+'JULIO 25'!H467+'AGOSTO 25'!H467+'SEPTIEMBRE 25'!H467</f>
        <v>10189.950000000001</v>
      </c>
      <c r="I467" s="35">
        <f>+'JULIO 25'!I467+'AGOSTO 25'!I467+'SEPTIEMBRE 25'!I467</f>
        <v>28344.140000000003</v>
      </c>
      <c r="J467" s="35">
        <f>+'AGOSTO 25'!J467</f>
        <v>23.57</v>
      </c>
      <c r="K467" s="35">
        <f>'JULIO 25'!J467+'AGOSTO 25'!K467+'SEPTIEMBRE 25'!J467</f>
        <v>2456.34</v>
      </c>
      <c r="L467" s="35">
        <f>+'JULIO 25'!K467+'AGOSTO 25'!L467+'SEPTIEMBRE 25'!K467</f>
        <v>2780.4300000000003</v>
      </c>
      <c r="M467" s="35">
        <f>+'JULIO 25'!L467+'AGOSTO 25'!M467+'SEPTIEMBRE 25'!L467</f>
        <v>0</v>
      </c>
      <c r="N467" s="35">
        <f>+'JULIO 25'!M467+'AGOSTO 25'!N467+'SEPTIEMBRE 25'!M467</f>
        <v>0</v>
      </c>
      <c r="O467" s="36">
        <f t="shared" si="7"/>
        <v>1899335.7699999996</v>
      </c>
    </row>
    <row r="468" spans="1:15" ht="15.6" x14ac:dyDescent="0.3">
      <c r="A468" s="37" t="s">
        <v>928</v>
      </c>
      <c r="B468" s="38" t="s">
        <v>929</v>
      </c>
      <c r="C468" s="35">
        <f>+'JULIO 25'!C468+'AGOSTO 25'!C468+'SEPTIEMBRE 25'!C468</f>
        <v>1292089.3700000001</v>
      </c>
      <c r="D468" s="35">
        <f>+'JULIO 25'!D468+'AGOSTO 25'!D468+'SEPTIEMBRE 25'!D468</f>
        <v>408557.45</v>
      </c>
      <c r="E468" s="35">
        <f>+'JULIO 25'!E468+'AGOSTO 25'!E468+'SEPTIEMBRE 25'!E468</f>
        <v>16266.650000000001</v>
      </c>
      <c r="F468" s="35">
        <f>+'JULIO 25'!F468+'AGOSTO 25'!F468+'SEPTIEMBRE 25'!F468</f>
        <v>92796.5</v>
      </c>
      <c r="G468" s="35">
        <f>+'JULIO 25'!G468+'AGOSTO 25'!G468+'SEPTIEMBRE 25'!G468</f>
        <v>37924.340000000004</v>
      </c>
      <c r="H468" s="35">
        <f>+'JULIO 25'!H468+'AGOSTO 25'!H468+'SEPTIEMBRE 25'!H468</f>
        <v>10652.55</v>
      </c>
      <c r="I468" s="35">
        <f>+'JULIO 25'!I468+'AGOSTO 25'!I468+'SEPTIEMBRE 25'!I468</f>
        <v>29893.510000000002</v>
      </c>
      <c r="J468" s="35">
        <f>+'AGOSTO 25'!J468</f>
        <v>24.86</v>
      </c>
      <c r="K468" s="35">
        <f>'JULIO 25'!J468+'AGOSTO 25'!K468+'SEPTIEMBRE 25'!J468</f>
        <v>2723.67</v>
      </c>
      <c r="L468" s="35">
        <f>+'JULIO 25'!K468+'AGOSTO 25'!L468+'SEPTIEMBRE 25'!K468</f>
        <v>2870.51</v>
      </c>
      <c r="M468" s="35">
        <f>+'JULIO 25'!L468+'AGOSTO 25'!M468+'SEPTIEMBRE 25'!L468</f>
        <v>0</v>
      </c>
      <c r="N468" s="35">
        <f>+'JULIO 25'!M468+'AGOSTO 25'!N468+'SEPTIEMBRE 25'!M468</f>
        <v>0</v>
      </c>
      <c r="O468" s="36">
        <f t="shared" si="7"/>
        <v>1893799.4100000001</v>
      </c>
    </row>
    <row r="469" spans="1:15" ht="15.6" x14ac:dyDescent="0.3">
      <c r="A469" s="37" t="s">
        <v>930</v>
      </c>
      <c r="B469" s="38" t="s">
        <v>931</v>
      </c>
      <c r="C469" s="35">
        <f>+'JULIO 25'!C469+'AGOSTO 25'!C469+'SEPTIEMBRE 25'!C469</f>
        <v>312075.94999999995</v>
      </c>
      <c r="D469" s="35">
        <f>+'JULIO 25'!D469+'AGOSTO 25'!D469+'SEPTIEMBRE 25'!D469</f>
        <v>143555.28</v>
      </c>
      <c r="E469" s="35">
        <f>+'JULIO 25'!E469+'AGOSTO 25'!E469+'SEPTIEMBRE 25'!E469</f>
        <v>4648.68</v>
      </c>
      <c r="F469" s="35">
        <f>+'JULIO 25'!F469+'AGOSTO 25'!F469+'SEPTIEMBRE 25'!F469</f>
        <v>18863.059999999998</v>
      </c>
      <c r="G469" s="35">
        <f>+'JULIO 25'!G469+'AGOSTO 25'!G469+'SEPTIEMBRE 25'!G469</f>
        <v>3809.75</v>
      </c>
      <c r="H469" s="35">
        <f>+'JULIO 25'!H469+'AGOSTO 25'!H469+'SEPTIEMBRE 25'!H469</f>
        <v>1827.47</v>
      </c>
      <c r="I469" s="35">
        <f>+'JULIO 25'!I469+'AGOSTO 25'!I469+'SEPTIEMBRE 25'!I469</f>
        <v>2886.86</v>
      </c>
      <c r="J469" s="35">
        <f>+'AGOSTO 25'!J469</f>
        <v>2.4</v>
      </c>
      <c r="K469" s="35">
        <f>'JULIO 25'!J469+'AGOSTO 25'!K469+'SEPTIEMBRE 25'!J469</f>
        <v>978.33</v>
      </c>
      <c r="L469" s="35">
        <f>+'JULIO 25'!K469+'AGOSTO 25'!L469+'SEPTIEMBRE 25'!K469</f>
        <v>264.14</v>
      </c>
      <c r="M469" s="35">
        <f>+'JULIO 25'!L469+'AGOSTO 25'!M469+'SEPTIEMBRE 25'!L469</f>
        <v>16891</v>
      </c>
      <c r="N469" s="35">
        <f>+'JULIO 25'!M469+'AGOSTO 25'!N469+'SEPTIEMBRE 25'!M469</f>
        <v>0</v>
      </c>
      <c r="O469" s="36">
        <f t="shared" si="7"/>
        <v>505802.92</v>
      </c>
    </row>
    <row r="470" spans="1:15" ht="15.6" x14ac:dyDescent="0.3">
      <c r="A470" s="37" t="s">
        <v>932</v>
      </c>
      <c r="B470" s="38" t="s">
        <v>933</v>
      </c>
      <c r="C470" s="35">
        <f>+'JULIO 25'!C470+'AGOSTO 25'!C470+'SEPTIEMBRE 25'!C470</f>
        <v>1094188.6299999999</v>
      </c>
      <c r="D470" s="35">
        <f>+'JULIO 25'!D470+'AGOSTO 25'!D470+'SEPTIEMBRE 25'!D470</f>
        <v>324943.14</v>
      </c>
      <c r="E470" s="35">
        <f>+'JULIO 25'!E470+'AGOSTO 25'!E470+'SEPTIEMBRE 25'!E470</f>
        <v>13272.57</v>
      </c>
      <c r="F470" s="35">
        <f>+'JULIO 25'!F470+'AGOSTO 25'!F470+'SEPTIEMBRE 25'!F470</f>
        <v>74443.929999999993</v>
      </c>
      <c r="G470" s="35">
        <f>+'JULIO 25'!G470+'AGOSTO 25'!G470+'SEPTIEMBRE 25'!G470</f>
        <v>32277.600000000002</v>
      </c>
      <c r="H470" s="35">
        <f>+'JULIO 25'!H470+'AGOSTO 25'!H470+'SEPTIEMBRE 25'!H470</f>
        <v>8519.4</v>
      </c>
      <c r="I470" s="35">
        <f>+'JULIO 25'!I470+'AGOSTO 25'!I470+'SEPTIEMBRE 25'!I470</f>
        <v>24541.8</v>
      </c>
      <c r="J470" s="35">
        <f>+'AGOSTO 25'!J470</f>
        <v>20.41</v>
      </c>
      <c r="K470" s="35">
        <f>'JULIO 25'!J470+'AGOSTO 25'!K470+'SEPTIEMBRE 25'!J470</f>
        <v>2455.89</v>
      </c>
      <c r="L470" s="35">
        <f>+'JULIO 25'!K470+'AGOSTO 25'!L470+'SEPTIEMBRE 25'!K470</f>
        <v>2170.1400000000003</v>
      </c>
      <c r="M470" s="35">
        <f>+'JULIO 25'!L470+'AGOSTO 25'!M470+'SEPTIEMBRE 25'!L470</f>
        <v>93498</v>
      </c>
      <c r="N470" s="35">
        <f>+'JULIO 25'!M470+'AGOSTO 25'!N470+'SEPTIEMBRE 25'!M470</f>
        <v>0</v>
      </c>
      <c r="O470" s="36">
        <f t="shared" si="7"/>
        <v>1670331.5099999998</v>
      </c>
    </row>
    <row r="471" spans="1:15" ht="15.6" x14ac:dyDescent="0.3">
      <c r="A471" s="37" t="s">
        <v>934</v>
      </c>
      <c r="B471" s="38" t="s">
        <v>935</v>
      </c>
      <c r="C471" s="35">
        <f>+'JULIO 25'!C471+'AGOSTO 25'!C471+'SEPTIEMBRE 25'!C471</f>
        <v>302546.64</v>
      </c>
      <c r="D471" s="35">
        <f>+'JULIO 25'!D471+'AGOSTO 25'!D471+'SEPTIEMBRE 25'!D471</f>
        <v>123189.03</v>
      </c>
      <c r="E471" s="35">
        <f>+'JULIO 25'!E471+'AGOSTO 25'!E471+'SEPTIEMBRE 25'!E471</f>
        <v>4498.84</v>
      </c>
      <c r="F471" s="35">
        <f>+'JULIO 25'!F471+'AGOSTO 25'!F471+'SEPTIEMBRE 25'!F471</f>
        <v>19982.47</v>
      </c>
      <c r="G471" s="35">
        <f>+'JULIO 25'!G471+'AGOSTO 25'!G471+'SEPTIEMBRE 25'!G471</f>
        <v>3717.8500000000004</v>
      </c>
      <c r="H471" s="35">
        <f>+'JULIO 25'!H471+'AGOSTO 25'!H471+'SEPTIEMBRE 25'!H471</f>
        <v>2044.9699999999998</v>
      </c>
      <c r="I471" s="35">
        <f>+'JULIO 25'!I471+'AGOSTO 25'!I471+'SEPTIEMBRE 25'!I471</f>
        <v>3560.37</v>
      </c>
      <c r="J471" s="35">
        <f>+'AGOSTO 25'!J471</f>
        <v>2.96</v>
      </c>
      <c r="K471" s="35">
        <f>'JULIO 25'!J471+'AGOSTO 25'!K471+'SEPTIEMBRE 25'!J471</f>
        <v>895.92</v>
      </c>
      <c r="L471" s="35">
        <f>+'JULIO 25'!K471+'AGOSTO 25'!L471+'SEPTIEMBRE 25'!K471</f>
        <v>404.37</v>
      </c>
      <c r="M471" s="35">
        <f>+'JULIO 25'!L471+'AGOSTO 25'!M471+'SEPTIEMBRE 25'!L471</f>
        <v>8646</v>
      </c>
      <c r="N471" s="35">
        <f>+'JULIO 25'!M471+'AGOSTO 25'!N471+'SEPTIEMBRE 25'!M471</f>
        <v>0</v>
      </c>
      <c r="O471" s="36">
        <f t="shared" si="7"/>
        <v>469489.42000000004</v>
      </c>
    </row>
    <row r="472" spans="1:15" ht="15.6" x14ac:dyDescent="0.3">
      <c r="A472" s="37" t="s">
        <v>936</v>
      </c>
      <c r="B472" s="38" t="s">
        <v>937</v>
      </c>
      <c r="C472" s="35">
        <f>+'JULIO 25'!C472+'AGOSTO 25'!C472+'SEPTIEMBRE 25'!C472</f>
        <v>307572.97000000003</v>
      </c>
      <c r="D472" s="35">
        <f>+'JULIO 25'!D472+'AGOSTO 25'!D472+'SEPTIEMBRE 25'!D472</f>
        <v>119121.45000000001</v>
      </c>
      <c r="E472" s="35">
        <f>+'JULIO 25'!E472+'AGOSTO 25'!E472+'SEPTIEMBRE 25'!E472</f>
        <v>4531.0600000000004</v>
      </c>
      <c r="F472" s="35">
        <f>+'JULIO 25'!F472+'AGOSTO 25'!F472+'SEPTIEMBRE 25'!F472</f>
        <v>21314.09</v>
      </c>
      <c r="G472" s="35">
        <f>+'JULIO 25'!G472+'AGOSTO 25'!G472+'SEPTIEMBRE 25'!G472</f>
        <v>2415.67</v>
      </c>
      <c r="H472" s="35">
        <f>+'JULIO 25'!H472+'AGOSTO 25'!H472+'SEPTIEMBRE 25'!H472</f>
        <v>2245.9499999999998</v>
      </c>
      <c r="I472" s="35">
        <f>+'JULIO 25'!I472+'AGOSTO 25'!I472+'SEPTIEMBRE 25'!I472</f>
        <v>3480.71</v>
      </c>
      <c r="J472" s="35">
        <f>+'AGOSTO 25'!J472</f>
        <v>2.89</v>
      </c>
      <c r="K472" s="35">
        <f>'JULIO 25'!J472+'AGOSTO 25'!K472+'SEPTIEMBRE 25'!J472</f>
        <v>851.97</v>
      </c>
      <c r="L472" s="35">
        <f>+'JULIO 25'!K472+'AGOSTO 25'!L472+'SEPTIEMBRE 25'!K472</f>
        <v>503.68000000000006</v>
      </c>
      <c r="M472" s="35">
        <f>+'JULIO 25'!L472+'AGOSTO 25'!M472+'SEPTIEMBRE 25'!L472</f>
        <v>0</v>
      </c>
      <c r="N472" s="35">
        <f>+'JULIO 25'!M472+'AGOSTO 25'!N472+'SEPTIEMBRE 25'!M472</f>
        <v>0</v>
      </c>
      <c r="O472" s="36">
        <f t="shared" si="7"/>
        <v>462040.44000000006</v>
      </c>
    </row>
    <row r="473" spans="1:15" ht="15.6" x14ac:dyDescent="0.3">
      <c r="A473" s="37" t="s">
        <v>938</v>
      </c>
      <c r="B473" s="38" t="s">
        <v>939</v>
      </c>
      <c r="C473" s="35">
        <f>+'JULIO 25'!C473+'AGOSTO 25'!C473+'SEPTIEMBRE 25'!C473</f>
        <v>556038.32999999996</v>
      </c>
      <c r="D473" s="35">
        <f>+'JULIO 25'!D473+'AGOSTO 25'!D473+'SEPTIEMBRE 25'!D473</f>
        <v>133842.59999999998</v>
      </c>
      <c r="E473" s="35">
        <f>+'JULIO 25'!E473+'AGOSTO 25'!E473+'SEPTIEMBRE 25'!E473</f>
        <v>7215.24</v>
      </c>
      <c r="F473" s="35">
        <f>+'JULIO 25'!F473+'AGOSTO 25'!F473+'SEPTIEMBRE 25'!F473</f>
        <v>40816.25</v>
      </c>
      <c r="G473" s="35">
        <f>+'JULIO 25'!G473+'AGOSTO 25'!G473+'SEPTIEMBRE 25'!G473</f>
        <v>11783.15</v>
      </c>
      <c r="H473" s="35">
        <f>+'JULIO 25'!H473+'AGOSTO 25'!H473+'SEPTIEMBRE 25'!H473</f>
        <v>4665.87</v>
      </c>
      <c r="I473" s="35">
        <f>+'JULIO 25'!I473+'AGOSTO 25'!I473+'SEPTIEMBRE 25'!I473</f>
        <v>11156.07</v>
      </c>
      <c r="J473" s="35">
        <f>+'AGOSTO 25'!J473</f>
        <v>9.2799999999999994</v>
      </c>
      <c r="K473" s="35">
        <f>'JULIO 25'!J473+'AGOSTO 25'!K473+'SEPTIEMBRE 25'!J473</f>
        <v>1176.1200000000001</v>
      </c>
      <c r="L473" s="35">
        <f>+'JULIO 25'!K473+'AGOSTO 25'!L473+'SEPTIEMBRE 25'!K473</f>
        <v>1272.7199999999998</v>
      </c>
      <c r="M473" s="35">
        <f>+'JULIO 25'!L473+'AGOSTO 25'!M473+'SEPTIEMBRE 25'!L473</f>
        <v>0</v>
      </c>
      <c r="N473" s="35">
        <f>+'JULIO 25'!M473+'AGOSTO 25'!N473+'SEPTIEMBRE 25'!M473</f>
        <v>0</v>
      </c>
      <c r="O473" s="36">
        <f t="shared" si="7"/>
        <v>767975.62999999989</v>
      </c>
    </row>
    <row r="474" spans="1:15" ht="15.6" x14ac:dyDescent="0.3">
      <c r="A474" s="37" t="s">
        <v>940</v>
      </c>
      <c r="B474" s="38" t="s">
        <v>941</v>
      </c>
      <c r="C474" s="35">
        <f>+'JULIO 25'!C474+'AGOSTO 25'!C474+'SEPTIEMBRE 25'!C474</f>
        <v>2603576.4500000002</v>
      </c>
      <c r="D474" s="35">
        <f>+'JULIO 25'!D474+'AGOSTO 25'!D474+'SEPTIEMBRE 25'!D474</f>
        <v>248109.59999999998</v>
      </c>
      <c r="E474" s="35">
        <f>+'JULIO 25'!E474+'AGOSTO 25'!E474+'SEPTIEMBRE 25'!E474</f>
        <v>30493.57</v>
      </c>
      <c r="F474" s="35">
        <f>+'JULIO 25'!F474+'AGOSTO 25'!F474+'SEPTIEMBRE 25'!F474</f>
        <v>191372.58</v>
      </c>
      <c r="G474" s="35">
        <f>+'JULIO 25'!G474+'AGOSTO 25'!G474+'SEPTIEMBRE 25'!G474</f>
        <v>104555.55</v>
      </c>
      <c r="H474" s="35">
        <f>+'JULIO 25'!H474+'AGOSTO 25'!H474+'SEPTIEMBRE 25'!H474</f>
        <v>22730.89</v>
      </c>
      <c r="I474" s="35">
        <f>+'JULIO 25'!I474+'AGOSTO 25'!I474+'SEPTIEMBRE 25'!I474</f>
        <v>74052.23000000001</v>
      </c>
      <c r="J474" s="35">
        <f>+'AGOSTO 25'!J474</f>
        <v>61.58</v>
      </c>
      <c r="K474" s="35">
        <f>'JULIO 25'!J474+'AGOSTO 25'!K474+'SEPTIEMBRE 25'!J474</f>
        <v>4662.6900000000005</v>
      </c>
      <c r="L474" s="35">
        <f>+'JULIO 25'!K474+'AGOSTO 25'!L474+'SEPTIEMBRE 25'!K474</f>
        <v>6548.15</v>
      </c>
      <c r="M474" s="35">
        <f>+'JULIO 25'!L474+'AGOSTO 25'!M474+'SEPTIEMBRE 25'!L474</f>
        <v>55296</v>
      </c>
      <c r="N474" s="35">
        <f>+'JULIO 25'!M474+'AGOSTO 25'!N474+'SEPTIEMBRE 25'!M474</f>
        <v>0</v>
      </c>
      <c r="O474" s="36">
        <f t="shared" si="7"/>
        <v>3341459.29</v>
      </c>
    </row>
    <row r="475" spans="1:15" ht="15.6" x14ac:dyDescent="0.3">
      <c r="A475" s="37" t="s">
        <v>942</v>
      </c>
      <c r="B475" s="38" t="s">
        <v>943</v>
      </c>
      <c r="C475" s="35">
        <f>+'JULIO 25'!C475+'AGOSTO 25'!C475+'SEPTIEMBRE 25'!C475</f>
        <v>3879213.64</v>
      </c>
      <c r="D475" s="35">
        <f>+'JULIO 25'!D475+'AGOSTO 25'!D475+'SEPTIEMBRE 25'!D475</f>
        <v>5411079.6300000008</v>
      </c>
      <c r="E475" s="35">
        <f>+'JULIO 25'!E475+'AGOSTO 25'!E475+'SEPTIEMBRE 25'!E475</f>
        <v>43368.74</v>
      </c>
      <c r="F475" s="35">
        <f>+'JULIO 25'!F475+'AGOSTO 25'!F475+'SEPTIEMBRE 25'!F475</f>
        <v>284667.12</v>
      </c>
      <c r="G475" s="35">
        <f>+'JULIO 25'!G475+'AGOSTO 25'!G475+'SEPTIEMBRE 25'!G475</f>
        <v>135524.64000000001</v>
      </c>
      <c r="H475" s="35">
        <f>+'JULIO 25'!H475+'AGOSTO 25'!H475+'SEPTIEMBRE 25'!H475</f>
        <v>34302.119999999995</v>
      </c>
      <c r="I475" s="35">
        <f>+'JULIO 25'!I475+'AGOSTO 25'!I475+'SEPTIEMBRE 25'!I475</f>
        <v>107035.97</v>
      </c>
      <c r="J475" s="35">
        <f>+'AGOSTO 25'!J475</f>
        <v>89</v>
      </c>
      <c r="K475" s="35">
        <f>'JULIO 25'!J475+'AGOSTO 25'!K475+'SEPTIEMBRE 25'!J475</f>
        <v>6339.09</v>
      </c>
      <c r="L475" s="35">
        <f>+'JULIO 25'!K475+'AGOSTO 25'!L475+'SEPTIEMBRE 25'!K475</f>
        <v>10062.549999999999</v>
      </c>
      <c r="M475" s="35">
        <f>+'JULIO 25'!L475+'AGOSTO 25'!M475+'SEPTIEMBRE 25'!L475</f>
        <v>306812</v>
      </c>
      <c r="N475" s="35">
        <f>+'JULIO 25'!M475+'AGOSTO 25'!N475+'SEPTIEMBRE 25'!M475</f>
        <v>0</v>
      </c>
      <c r="O475" s="36">
        <f t="shared" si="7"/>
        <v>10218494.500000002</v>
      </c>
    </row>
    <row r="476" spans="1:15" ht="15.6" x14ac:dyDescent="0.3">
      <c r="A476" s="37" t="s">
        <v>944</v>
      </c>
      <c r="B476" s="38" t="s">
        <v>945</v>
      </c>
      <c r="C476" s="35">
        <f>+'JULIO 25'!C476+'AGOSTO 25'!C476+'SEPTIEMBRE 25'!C476</f>
        <v>2830095.5300000003</v>
      </c>
      <c r="D476" s="35">
        <f>+'JULIO 25'!D476+'AGOSTO 25'!D476+'SEPTIEMBRE 25'!D476</f>
        <v>755933.64</v>
      </c>
      <c r="E476" s="35">
        <f>+'JULIO 25'!E476+'AGOSTO 25'!E476+'SEPTIEMBRE 25'!E476</f>
        <v>33619.42</v>
      </c>
      <c r="F476" s="35">
        <f>+'JULIO 25'!F476+'AGOSTO 25'!F476+'SEPTIEMBRE 25'!F476</f>
        <v>206088.69999999995</v>
      </c>
      <c r="G476" s="35">
        <f>+'JULIO 25'!G476+'AGOSTO 25'!G476+'SEPTIEMBRE 25'!G476</f>
        <v>102481.93000000001</v>
      </c>
      <c r="H476" s="35">
        <f>+'JULIO 25'!H476+'AGOSTO 25'!H476+'SEPTIEMBRE 25'!H476</f>
        <v>24294.71</v>
      </c>
      <c r="I476" s="35">
        <f>+'JULIO 25'!I476+'AGOSTO 25'!I476+'SEPTIEMBRE 25'!I476</f>
        <v>76608.91</v>
      </c>
      <c r="J476" s="35">
        <f>+'AGOSTO 25'!J476</f>
        <v>63.7</v>
      </c>
      <c r="K476" s="35">
        <f>'JULIO 25'!J476+'AGOSTO 25'!K476+'SEPTIEMBRE 25'!J476</f>
        <v>5331.78</v>
      </c>
      <c r="L476" s="35">
        <f>+'JULIO 25'!K476+'AGOSTO 25'!L476+'SEPTIEMBRE 25'!K476</f>
        <v>6875.63</v>
      </c>
      <c r="M476" s="35">
        <f>+'JULIO 25'!L476+'AGOSTO 25'!M476+'SEPTIEMBRE 25'!L476</f>
        <v>0</v>
      </c>
      <c r="N476" s="35">
        <f>+'JULIO 25'!M476+'AGOSTO 25'!N476+'SEPTIEMBRE 25'!M476</f>
        <v>69140.19</v>
      </c>
      <c r="O476" s="36">
        <f t="shared" si="7"/>
        <v>4110534.14</v>
      </c>
    </row>
    <row r="477" spans="1:15" ht="15.6" x14ac:dyDescent="0.3">
      <c r="A477" s="37" t="s">
        <v>946</v>
      </c>
      <c r="B477" s="38" t="s">
        <v>947</v>
      </c>
      <c r="C477" s="35">
        <f>+'JULIO 25'!C477+'AGOSTO 25'!C477+'SEPTIEMBRE 25'!C477</f>
        <v>8469855.0700000003</v>
      </c>
      <c r="D477" s="35">
        <f>+'JULIO 25'!D477+'AGOSTO 25'!D477+'SEPTIEMBRE 25'!D477</f>
        <v>2874153.25</v>
      </c>
      <c r="E477" s="35">
        <f>+'JULIO 25'!E477+'AGOSTO 25'!E477+'SEPTIEMBRE 25'!E477</f>
        <v>94317.93</v>
      </c>
      <c r="F477" s="35">
        <f>+'JULIO 25'!F477+'AGOSTO 25'!F477+'SEPTIEMBRE 25'!F477</f>
        <v>637362.07000000007</v>
      </c>
      <c r="G477" s="35">
        <f>+'JULIO 25'!G477+'AGOSTO 25'!G477+'SEPTIEMBRE 25'!G477</f>
        <v>251871.35</v>
      </c>
      <c r="H477" s="35">
        <f>+'JULIO 25'!H477+'AGOSTO 25'!H477+'SEPTIEMBRE 25'!H477</f>
        <v>77438.19</v>
      </c>
      <c r="I477" s="35">
        <f>+'JULIO 25'!I477+'AGOSTO 25'!I477+'SEPTIEMBRE 25'!I477</f>
        <v>219183.83000000002</v>
      </c>
      <c r="J477" s="35">
        <f>+'AGOSTO 25'!J477</f>
        <v>182.26</v>
      </c>
      <c r="K477" s="35">
        <f>'JULIO 25'!J477+'AGOSTO 25'!K477+'SEPTIEMBRE 25'!J477</f>
        <v>12855.36</v>
      </c>
      <c r="L477" s="35">
        <f>+'JULIO 25'!K477+'AGOSTO 25'!L477+'SEPTIEMBRE 25'!K477</f>
        <v>23374.5</v>
      </c>
      <c r="M477" s="35">
        <f>+'JULIO 25'!L477+'AGOSTO 25'!M477+'SEPTIEMBRE 25'!L477</f>
        <v>365169</v>
      </c>
      <c r="N477" s="35">
        <f>+'JULIO 25'!M477+'AGOSTO 25'!N477+'SEPTIEMBRE 25'!M477</f>
        <v>0</v>
      </c>
      <c r="O477" s="36">
        <f t="shared" si="7"/>
        <v>13025762.809999999</v>
      </c>
    </row>
    <row r="478" spans="1:15" ht="15.6" x14ac:dyDescent="0.3">
      <c r="A478" s="37" t="s">
        <v>948</v>
      </c>
      <c r="B478" s="38" t="s">
        <v>949</v>
      </c>
      <c r="C478" s="35">
        <f>+'JULIO 25'!C478+'AGOSTO 25'!C478+'SEPTIEMBRE 25'!C478</f>
        <v>1146453.76</v>
      </c>
      <c r="D478" s="35">
        <f>+'JULIO 25'!D478+'AGOSTO 25'!D478+'SEPTIEMBRE 25'!D478</f>
        <v>159750</v>
      </c>
      <c r="E478" s="35">
        <f>+'JULIO 25'!E478+'AGOSTO 25'!E478+'SEPTIEMBRE 25'!E478</f>
        <v>14009.44</v>
      </c>
      <c r="F478" s="35">
        <f>+'JULIO 25'!F478+'AGOSTO 25'!F478+'SEPTIEMBRE 25'!F478</f>
        <v>83331.319999999992</v>
      </c>
      <c r="G478" s="35">
        <f>+'JULIO 25'!G478+'AGOSTO 25'!G478+'SEPTIEMBRE 25'!G478</f>
        <v>31555.600000000006</v>
      </c>
      <c r="H478" s="35">
        <f>+'JULIO 25'!H478+'AGOSTO 25'!H478+'SEPTIEMBRE 25'!H478</f>
        <v>9712.42</v>
      </c>
      <c r="I478" s="35">
        <f>+'JULIO 25'!I478+'AGOSTO 25'!I478+'SEPTIEMBRE 25'!I478</f>
        <v>26494.020000000004</v>
      </c>
      <c r="J478" s="35">
        <f>+'AGOSTO 25'!J478</f>
        <v>22.03</v>
      </c>
      <c r="K478" s="35">
        <f>'JULIO 25'!J478+'AGOSTO 25'!K478+'SEPTIEMBRE 25'!J478</f>
        <v>2238.12</v>
      </c>
      <c r="L478" s="35">
        <f>+'JULIO 25'!K478+'AGOSTO 25'!L478+'SEPTIEMBRE 25'!K478</f>
        <v>2702.51</v>
      </c>
      <c r="M478" s="35">
        <f>+'JULIO 25'!L478+'AGOSTO 25'!M478+'SEPTIEMBRE 25'!L478</f>
        <v>42941</v>
      </c>
      <c r="N478" s="35">
        <f>+'JULIO 25'!M478+'AGOSTO 25'!N478+'SEPTIEMBRE 25'!M478</f>
        <v>0</v>
      </c>
      <c r="O478" s="36">
        <f t="shared" si="7"/>
        <v>1519210.2200000002</v>
      </c>
    </row>
    <row r="479" spans="1:15" ht="15.6" x14ac:dyDescent="0.3">
      <c r="A479" s="37" t="s">
        <v>950</v>
      </c>
      <c r="B479" s="38" t="s">
        <v>951</v>
      </c>
      <c r="C479" s="35">
        <f>+'JULIO 25'!C479+'AGOSTO 25'!C479+'SEPTIEMBRE 25'!C479</f>
        <v>317298.81</v>
      </c>
      <c r="D479" s="35">
        <f>+'JULIO 25'!D479+'AGOSTO 25'!D479+'SEPTIEMBRE 25'!D479</f>
        <v>182692.47999999998</v>
      </c>
      <c r="E479" s="35">
        <f>+'JULIO 25'!E479+'AGOSTO 25'!E479+'SEPTIEMBRE 25'!E479</f>
        <v>5124.1400000000003</v>
      </c>
      <c r="F479" s="35">
        <f>+'JULIO 25'!F479+'AGOSTO 25'!F479+'SEPTIEMBRE 25'!F479</f>
        <v>20178.280000000002</v>
      </c>
      <c r="G479" s="35">
        <f>+'JULIO 25'!G479+'AGOSTO 25'!G479+'SEPTIEMBRE 25'!G479</f>
        <v>3034.5299999999997</v>
      </c>
      <c r="H479" s="35">
        <f>+'JULIO 25'!H479+'AGOSTO 25'!H479+'SEPTIEMBRE 25'!H479</f>
        <v>1918.59</v>
      </c>
      <c r="I479" s="35">
        <f>+'JULIO 25'!I479+'AGOSTO 25'!I479+'SEPTIEMBRE 25'!I479</f>
        <v>2709.58</v>
      </c>
      <c r="J479" s="35">
        <f>+'AGOSTO 25'!J479</f>
        <v>2.25</v>
      </c>
      <c r="K479" s="35">
        <f>'JULIO 25'!J479+'AGOSTO 25'!K479+'SEPTIEMBRE 25'!J479</f>
        <v>1082.19</v>
      </c>
      <c r="L479" s="35">
        <f>+'JULIO 25'!K479+'AGOSTO 25'!L479+'SEPTIEMBRE 25'!K479</f>
        <v>287.95000000000005</v>
      </c>
      <c r="M479" s="35">
        <f>+'JULIO 25'!L479+'AGOSTO 25'!M479+'SEPTIEMBRE 25'!L479</f>
        <v>15228</v>
      </c>
      <c r="N479" s="35">
        <f>+'JULIO 25'!M479+'AGOSTO 25'!N479+'SEPTIEMBRE 25'!M479</f>
        <v>0</v>
      </c>
      <c r="O479" s="36">
        <f t="shared" si="7"/>
        <v>549556.79999999981</v>
      </c>
    </row>
    <row r="480" spans="1:15" ht="15.6" x14ac:dyDescent="0.3">
      <c r="A480" s="37" t="s">
        <v>952</v>
      </c>
      <c r="B480" s="38" t="s">
        <v>953</v>
      </c>
      <c r="C480" s="35">
        <f>+'JULIO 25'!C480+'AGOSTO 25'!C480+'SEPTIEMBRE 25'!C480</f>
        <v>1523853.0699999998</v>
      </c>
      <c r="D480" s="35">
        <f>+'JULIO 25'!D480+'AGOSTO 25'!D480+'SEPTIEMBRE 25'!D480</f>
        <v>805034.75</v>
      </c>
      <c r="E480" s="35">
        <f>+'JULIO 25'!E480+'AGOSTO 25'!E480+'SEPTIEMBRE 25'!E480</f>
        <v>22552.77</v>
      </c>
      <c r="F480" s="35">
        <f>+'JULIO 25'!F480+'AGOSTO 25'!F480+'SEPTIEMBRE 25'!F480</f>
        <v>103251</v>
      </c>
      <c r="G480" s="35">
        <f>+'JULIO 25'!G480+'AGOSTO 25'!G480+'SEPTIEMBRE 25'!G480</f>
        <v>23537.66</v>
      </c>
      <c r="H480" s="35">
        <f>+'JULIO 25'!H480+'AGOSTO 25'!H480+'SEPTIEMBRE 25'!H480</f>
        <v>10730.95</v>
      </c>
      <c r="I480" s="35">
        <f>+'JULIO 25'!I480+'AGOSTO 25'!I480+'SEPTIEMBRE 25'!I480</f>
        <v>21282.370000000003</v>
      </c>
      <c r="J480" s="35">
        <f>+'AGOSTO 25'!J480</f>
        <v>17.7</v>
      </c>
      <c r="K480" s="35">
        <f>'JULIO 25'!J480+'AGOSTO 25'!K480+'SEPTIEMBRE 25'!J480</f>
        <v>4351.2300000000005</v>
      </c>
      <c r="L480" s="35">
        <f>+'JULIO 25'!K480+'AGOSTO 25'!L480+'SEPTIEMBRE 25'!K480</f>
        <v>2276.9899999999998</v>
      </c>
      <c r="M480" s="35">
        <f>+'JULIO 25'!L480+'AGOSTO 25'!M480+'SEPTIEMBRE 25'!L480</f>
        <v>101239</v>
      </c>
      <c r="N480" s="35">
        <f>+'JULIO 25'!M480+'AGOSTO 25'!N480+'SEPTIEMBRE 25'!M480</f>
        <v>0</v>
      </c>
      <c r="O480" s="36">
        <f t="shared" si="7"/>
        <v>2618127.4900000007</v>
      </c>
    </row>
    <row r="481" spans="1:15" ht="15.6" x14ac:dyDescent="0.3">
      <c r="A481" s="37" t="s">
        <v>954</v>
      </c>
      <c r="B481" s="38" t="s">
        <v>955</v>
      </c>
      <c r="C481" s="35">
        <f>+'JULIO 25'!C481+'AGOSTO 25'!C481+'SEPTIEMBRE 25'!C481</f>
        <v>449041.82000000007</v>
      </c>
      <c r="D481" s="35">
        <f>+'JULIO 25'!D481+'AGOSTO 25'!D481+'SEPTIEMBRE 25'!D481</f>
        <v>248298.22999999998</v>
      </c>
      <c r="E481" s="35">
        <f>+'JULIO 25'!E481+'AGOSTO 25'!E481+'SEPTIEMBRE 25'!E481</f>
        <v>6340.75</v>
      </c>
      <c r="F481" s="35">
        <f>+'JULIO 25'!F481+'AGOSTO 25'!F481+'SEPTIEMBRE 25'!F481</f>
        <v>30060.15</v>
      </c>
      <c r="G481" s="35">
        <f>+'JULIO 25'!G481+'AGOSTO 25'!G481+'SEPTIEMBRE 25'!G481</f>
        <v>9063.9599999999991</v>
      </c>
      <c r="H481" s="35">
        <f>+'JULIO 25'!H481+'AGOSTO 25'!H481+'SEPTIEMBRE 25'!H481</f>
        <v>3184.73</v>
      </c>
      <c r="I481" s="35">
        <f>+'JULIO 25'!I481+'AGOSTO 25'!I481+'SEPTIEMBRE 25'!I481</f>
        <v>7292.27</v>
      </c>
      <c r="J481" s="35">
        <f>+'AGOSTO 25'!J481</f>
        <v>6.06</v>
      </c>
      <c r="K481" s="35">
        <f>'JULIO 25'!J481+'AGOSTO 25'!K481+'SEPTIEMBRE 25'!J481</f>
        <v>1225.26</v>
      </c>
      <c r="L481" s="35">
        <f>+'JULIO 25'!K481+'AGOSTO 25'!L481+'SEPTIEMBRE 25'!K481</f>
        <v>692.53</v>
      </c>
      <c r="M481" s="35">
        <f>+'JULIO 25'!L481+'AGOSTO 25'!M481+'SEPTIEMBRE 25'!L481</f>
        <v>0</v>
      </c>
      <c r="N481" s="35">
        <f>+'JULIO 25'!M481+'AGOSTO 25'!N481+'SEPTIEMBRE 25'!M481</f>
        <v>0</v>
      </c>
      <c r="O481" s="36">
        <f t="shared" si="7"/>
        <v>755205.76000000013</v>
      </c>
    </row>
    <row r="482" spans="1:15" ht="15.6" x14ac:dyDescent="0.3">
      <c r="A482" s="37" t="s">
        <v>956</v>
      </c>
      <c r="B482" s="38" t="s">
        <v>957</v>
      </c>
      <c r="C482" s="35">
        <f>+'JULIO 25'!C482+'AGOSTO 25'!C482+'SEPTIEMBRE 25'!C482</f>
        <v>787185.27</v>
      </c>
      <c r="D482" s="35">
        <f>+'JULIO 25'!D482+'AGOSTO 25'!D482+'SEPTIEMBRE 25'!D482</f>
        <v>343618.42</v>
      </c>
      <c r="E482" s="35">
        <f>+'JULIO 25'!E482+'AGOSTO 25'!E482+'SEPTIEMBRE 25'!E482</f>
        <v>9866.0499999999993</v>
      </c>
      <c r="F482" s="35">
        <f>+'JULIO 25'!F482+'AGOSTO 25'!F482+'SEPTIEMBRE 25'!F482</f>
        <v>56726.219999999994</v>
      </c>
      <c r="G482" s="35">
        <f>+'JULIO 25'!G482+'AGOSTO 25'!G482+'SEPTIEMBRE 25'!G482</f>
        <v>24461.91</v>
      </c>
      <c r="H482" s="35">
        <f>+'JULIO 25'!H482+'AGOSTO 25'!H482+'SEPTIEMBRE 25'!H482</f>
        <v>6529.27</v>
      </c>
      <c r="I482" s="35">
        <f>+'JULIO 25'!I482+'AGOSTO 25'!I482+'SEPTIEMBRE 25'!I482</f>
        <v>19076.239999999998</v>
      </c>
      <c r="J482" s="35">
        <f>+'AGOSTO 25'!J482</f>
        <v>15.86</v>
      </c>
      <c r="K482" s="35">
        <f>'JULIO 25'!J482+'AGOSTO 25'!K482+'SEPTIEMBRE 25'!J482</f>
        <v>1631.94</v>
      </c>
      <c r="L482" s="35">
        <f>+'JULIO 25'!K482+'AGOSTO 25'!L482+'SEPTIEMBRE 25'!K482</f>
        <v>1772.1100000000001</v>
      </c>
      <c r="M482" s="35">
        <f>+'JULIO 25'!L482+'AGOSTO 25'!M482+'SEPTIEMBRE 25'!L482</f>
        <v>311</v>
      </c>
      <c r="N482" s="35">
        <f>+'JULIO 25'!M482+'AGOSTO 25'!N482+'SEPTIEMBRE 25'!M482</f>
        <v>0</v>
      </c>
      <c r="O482" s="36">
        <f t="shared" si="7"/>
        <v>1251194.29</v>
      </c>
    </row>
    <row r="483" spans="1:15" ht="15.6" x14ac:dyDescent="0.3">
      <c r="A483" s="37" t="s">
        <v>958</v>
      </c>
      <c r="B483" s="38" t="s">
        <v>959</v>
      </c>
      <c r="C483" s="35">
        <f>+'JULIO 25'!C483+'AGOSTO 25'!C483+'SEPTIEMBRE 25'!C483</f>
        <v>2831294.21</v>
      </c>
      <c r="D483" s="35">
        <f>+'JULIO 25'!D483+'AGOSTO 25'!D483+'SEPTIEMBRE 25'!D483</f>
        <v>1442802.69</v>
      </c>
      <c r="E483" s="35">
        <f>+'JULIO 25'!E483+'AGOSTO 25'!E483+'SEPTIEMBRE 25'!E483</f>
        <v>33739.61</v>
      </c>
      <c r="F483" s="35">
        <f>+'JULIO 25'!F483+'AGOSTO 25'!F483+'SEPTIEMBRE 25'!F483</f>
        <v>206292.91</v>
      </c>
      <c r="G483" s="35">
        <f>+'JULIO 25'!G483+'AGOSTO 25'!G483+'SEPTIEMBRE 25'!G483</f>
        <v>72782.75</v>
      </c>
      <c r="H483" s="35">
        <f>+'JULIO 25'!H483+'AGOSTO 25'!H483+'SEPTIEMBRE 25'!H483</f>
        <v>24287.18</v>
      </c>
      <c r="I483" s="35">
        <f>+'JULIO 25'!I483+'AGOSTO 25'!I483+'SEPTIEMBRE 25'!I483</f>
        <v>64301.289999999994</v>
      </c>
      <c r="J483" s="35">
        <f>+'AGOSTO 25'!J483</f>
        <v>53.47</v>
      </c>
      <c r="K483" s="35">
        <f>'JULIO 25'!J483+'AGOSTO 25'!K483+'SEPTIEMBRE 25'!J483</f>
        <v>5311.74</v>
      </c>
      <c r="L483" s="35">
        <f>+'JULIO 25'!K483+'AGOSTO 25'!L483+'SEPTIEMBRE 25'!K483</f>
        <v>6866.8</v>
      </c>
      <c r="M483" s="35">
        <f>+'JULIO 25'!L483+'AGOSTO 25'!M483+'SEPTIEMBRE 25'!L483</f>
        <v>165918</v>
      </c>
      <c r="N483" s="35">
        <f>+'JULIO 25'!M483+'AGOSTO 25'!N483+'SEPTIEMBRE 25'!M483</f>
        <v>0</v>
      </c>
      <c r="O483" s="36">
        <f t="shared" si="7"/>
        <v>4853650.6500000004</v>
      </c>
    </row>
    <row r="484" spans="1:15" ht="15.6" x14ac:dyDescent="0.3">
      <c r="A484" s="37" t="s">
        <v>960</v>
      </c>
      <c r="B484" s="38" t="s">
        <v>961</v>
      </c>
      <c r="C484" s="35">
        <f>+'JULIO 25'!C484+'AGOSTO 25'!C484+'SEPTIEMBRE 25'!C484</f>
        <v>266959.52</v>
      </c>
      <c r="D484" s="35">
        <f>+'JULIO 25'!D484+'AGOSTO 25'!D484+'SEPTIEMBRE 25'!D484</f>
        <v>125774.54</v>
      </c>
      <c r="E484" s="35">
        <f>+'JULIO 25'!E484+'AGOSTO 25'!E484+'SEPTIEMBRE 25'!E484</f>
        <v>4063.98</v>
      </c>
      <c r="F484" s="35">
        <f>+'JULIO 25'!F484+'AGOSTO 25'!F484+'SEPTIEMBRE 25'!F484</f>
        <v>18014.830000000002</v>
      </c>
      <c r="G484" s="35">
        <f>+'JULIO 25'!G484+'AGOSTO 25'!G484+'SEPTIEMBRE 25'!G484</f>
        <v>2971.83</v>
      </c>
      <c r="H484" s="35">
        <f>+'JULIO 25'!H484+'AGOSTO 25'!H484+'SEPTIEMBRE 25'!H484</f>
        <v>1841.9</v>
      </c>
      <c r="I484" s="35">
        <f>+'JULIO 25'!I484+'AGOSTO 25'!I484+'SEPTIEMBRE 25'!I484</f>
        <v>3096.35</v>
      </c>
      <c r="J484" s="35">
        <f>+'AGOSTO 25'!J484</f>
        <v>2.57</v>
      </c>
      <c r="K484" s="35">
        <f>'JULIO 25'!J484+'AGOSTO 25'!K484+'SEPTIEMBRE 25'!J484</f>
        <v>803.84999999999991</v>
      </c>
      <c r="L484" s="35">
        <f>+'JULIO 25'!K484+'AGOSTO 25'!L484+'SEPTIEMBRE 25'!K484</f>
        <v>374.03999999999996</v>
      </c>
      <c r="M484" s="35">
        <f>+'JULIO 25'!L484+'AGOSTO 25'!M484+'SEPTIEMBRE 25'!L484</f>
        <v>1956</v>
      </c>
      <c r="N484" s="35">
        <f>+'JULIO 25'!M484+'AGOSTO 25'!N484+'SEPTIEMBRE 25'!M484</f>
        <v>0</v>
      </c>
      <c r="O484" s="36">
        <f t="shared" si="7"/>
        <v>425859.41</v>
      </c>
    </row>
    <row r="485" spans="1:15" ht="15.6" x14ac:dyDescent="0.3">
      <c r="A485" s="37" t="s">
        <v>962</v>
      </c>
      <c r="B485" s="38" t="s">
        <v>963</v>
      </c>
      <c r="C485" s="35">
        <f>+'JULIO 25'!C485+'AGOSTO 25'!C485+'SEPTIEMBRE 25'!C485</f>
        <v>509977.08999999997</v>
      </c>
      <c r="D485" s="35">
        <f>+'JULIO 25'!D485+'AGOSTO 25'!D485+'SEPTIEMBRE 25'!D485</f>
        <v>195515.22</v>
      </c>
      <c r="E485" s="35">
        <f>+'JULIO 25'!E485+'AGOSTO 25'!E485+'SEPTIEMBRE 25'!E485</f>
        <v>7206.6</v>
      </c>
      <c r="F485" s="35">
        <f>+'JULIO 25'!F485+'AGOSTO 25'!F485+'SEPTIEMBRE 25'!F485</f>
        <v>33832.21</v>
      </c>
      <c r="G485" s="35">
        <f>+'JULIO 25'!G485+'AGOSTO 25'!G485+'SEPTIEMBRE 25'!G485</f>
        <v>9525.17</v>
      </c>
      <c r="H485" s="35">
        <f>+'JULIO 25'!H485+'AGOSTO 25'!H485+'SEPTIEMBRE 25'!H485</f>
        <v>3561.55</v>
      </c>
      <c r="I485" s="35">
        <f>+'JULIO 25'!I485+'AGOSTO 25'!I485+'SEPTIEMBRE 25'!I485</f>
        <v>7716.07</v>
      </c>
      <c r="J485" s="35">
        <f>+'AGOSTO 25'!J485</f>
        <v>6.42</v>
      </c>
      <c r="K485" s="35">
        <f>'JULIO 25'!J485+'AGOSTO 25'!K485+'SEPTIEMBRE 25'!J485</f>
        <v>1384.26</v>
      </c>
      <c r="L485" s="35">
        <f>+'JULIO 25'!K485+'AGOSTO 25'!L485+'SEPTIEMBRE 25'!K485</f>
        <v>757.31</v>
      </c>
      <c r="M485" s="35">
        <f>+'JULIO 25'!L485+'AGOSTO 25'!M485+'SEPTIEMBRE 25'!L485</f>
        <v>24416</v>
      </c>
      <c r="N485" s="35">
        <f>+'JULIO 25'!M485+'AGOSTO 25'!N485+'SEPTIEMBRE 25'!M485</f>
        <v>0</v>
      </c>
      <c r="O485" s="36">
        <f t="shared" si="7"/>
        <v>793897.9</v>
      </c>
    </row>
    <row r="486" spans="1:15" ht="15.6" x14ac:dyDescent="0.3">
      <c r="A486" s="37" t="s">
        <v>964</v>
      </c>
      <c r="B486" s="38" t="s">
        <v>965</v>
      </c>
      <c r="C486" s="35">
        <f>+'JULIO 25'!C486+'AGOSTO 25'!C486+'SEPTIEMBRE 25'!C486</f>
        <v>507338.27</v>
      </c>
      <c r="D486" s="35">
        <f>+'JULIO 25'!D486+'AGOSTO 25'!D486+'SEPTIEMBRE 25'!D486</f>
        <v>114720.59999999999</v>
      </c>
      <c r="E486" s="35">
        <f>+'JULIO 25'!E486+'AGOSTO 25'!E486+'SEPTIEMBRE 25'!E486</f>
        <v>7126.59</v>
      </c>
      <c r="F486" s="35">
        <f>+'JULIO 25'!F486+'AGOSTO 25'!F486+'SEPTIEMBRE 25'!F486</f>
        <v>33768.590000000004</v>
      </c>
      <c r="G486" s="35">
        <f>+'JULIO 25'!G486+'AGOSTO 25'!G486+'SEPTIEMBRE 25'!G486</f>
        <v>11329.53</v>
      </c>
      <c r="H486" s="35">
        <f>+'JULIO 25'!H486+'AGOSTO 25'!H486+'SEPTIEMBRE 25'!H486</f>
        <v>3575.2700000000004</v>
      </c>
      <c r="I486" s="35">
        <f>+'JULIO 25'!I486+'AGOSTO 25'!I486+'SEPTIEMBRE 25'!I486</f>
        <v>8614.26</v>
      </c>
      <c r="J486" s="35">
        <f>+'AGOSTO 25'!J486</f>
        <v>7.16</v>
      </c>
      <c r="K486" s="35">
        <f>'JULIO 25'!J486+'AGOSTO 25'!K486+'SEPTIEMBRE 25'!J486</f>
        <v>1375.47</v>
      </c>
      <c r="L486" s="35">
        <f>+'JULIO 25'!K486+'AGOSTO 25'!L486+'SEPTIEMBRE 25'!K486</f>
        <v>771.55</v>
      </c>
      <c r="M486" s="35">
        <f>+'JULIO 25'!L486+'AGOSTO 25'!M486+'SEPTIEMBRE 25'!L486</f>
        <v>22132</v>
      </c>
      <c r="N486" s="35">
        <f>+'JULIO 25'!M486+'AGOSTO 25'!N486+'SEPTIEMBRE 25'!M486</f>
        <v>0</v>
      </c>
      <c r="O486" s="36">
        <f t="shared" si="7"/>
        <v>710759.29</v>
      </c>
    </row>
    <row r="487" spans="1:15" ht="15.6" x14ac:dyDescent="0.3">
      <c r="A487" s="37" t="s">
        <v>966</v>
      </c>
      <c r="B487" s="38" t="s">
        <v>967</v>
      </c>
      <c r="C487" s="35">
        <f>+'JULIO 25'!C487+'AGOSTO 25'!C487+'SEPTIEMBRE 25'!C487</f>
        <v>190044.5</v>
      </c>
      <c r="D487" s="35">
        <f>+'JULIO 25'!D487+'AGOSTO 25'!D487+'SEPTIEMBRE 25'!D487</f>
        <v>106379.84</v>
      </c>
      <c r="E487" s="35">
        <f>+'JULIO 25'!E487+'AGOSTO 25'!E487+'SEPTIEMBRE 25'!E487</f>
        <v>3198.54</v>
      </c>
      <c r="F487" s="35">
        <f>+'JULIO 25'!F487+'AGOSTO 25'!F487+'SEPTIEMBRE 25'!F487</f>
        <v>11531.5</v>
      </c>
      <c r="G487" s="35">
        <f>+'JULIO 25'!G487+'AGOSTO 25'!G487+'SEPTIEMBRE 25'!G487</f>
        <v>1231.04</v>
      </c>
      <c r="H487" s="35">
        <f>+'JULIO 25'!H487+'AGOSTO 25'!H487+'SEPTIEMBRE 25'!H487</f>
        <v>1033.52</v>
      </c>
      <c r="I487" s="35">
        <f>+'JULIO 25'!I487+'AGOSTO 25'!I487+'SEPTIEMBRE 25'!I487</f>
        <v>1037.3999999999999</v>
      </c>
      <c r="J487" s="35">
        <f>+'AGOSTO 25'!J487</f>
        <v>0.86</v>
      </c>
      <c r="K487" s="35">
        <f>'JULIO 25'!J487+'AGOSTO 25'!K487+'SEPTIEMBRE 25'!J487</f>
        <v>728.06999999999994</v>
      </c>
      <c r="L487" s="35">
        <f>+'JULIO 25'!K487+'AGOSTO 25'!L487+'SEPTIEMBRE 25'!K487</f>
        <v>104.6</v>
      </c>
      <c r="M487" s="35">
        <f>+'JULIO 25'!L487+'AGOSTO 25'!M487+'SEPTIEMBRE 25'!L487</f>
        <v>5226</v>
      </c>
      <c r="N487" s="35">
        <f>+'JULIO 25'!M487+'AGOSTO 25'!N487+'SEPTIEMBRE 25'!M487</f>
        <v>0</v>
      </c>
      <c r="O487" s="36">
        <f t="shared" si="7"/>
        <v>320515.86999999994</v>
      </c>
    </row>
    <row r="488" spans="1:15" ht="15.6" x14ac:dyDescent="0.3">
      <c r="A488" s="37" t="s">
        <v>968</v>
      </c>
      <c r="B488" s="38" t="s">
        <v>969</v>
      </c>
      <c r="C488" s="35">
        <f>+'JULIO 25'!C488+'AGOSTO 25'!C488+'SEPTIEMBRE 25'!C488</f>
        <v>496845.36</v>
      </c>
      <c r="D488" s="35">
        <f>+'JULIO 25'!D488+'AGOSTO 25'!D488+'SEPTIEMBRE 25'!D488</f>
        <v>186418.44</v>
      </c>
      <c r="E488" s="35">
        <f>+'JULIO 25'!E488+'AGOSTO 25'!E488+'SEPTIEMBRE 25'!E488</f>
        <v>6797.01</v>
      </c>
      <c r="F488" s="35">
        <f>+'JULIO 25'!F488+'AGOSTO 25'!F488+'SEPTIEMBRE 25'!F488</f>
        <v>34178.65</v>
      </c>
      <c r="G488" s="35">
        <f>+'JULIO 25'!G488+'AGOSTO 25'!G488+'SEPTIEMBRE 25'!G488</f>
        <v>9868.25</v>
      </c>
      <c r="H488" s="35">
        <f>+'JULIO 25'!H488+'AGOSTO 25'!H488+'SEPTIEMBRE 25'!H488</f>
        <v>3717.7400000000002</v>
      </c>
      <c r="I488" s="35">
        <f>+'JULIO 25'!I488+'AGOSTO 25'!I488+'SEPTIEMBRE 25'!I488</f>
        <v>8383.9</v>
      </c>
      <c r="J488" s="35">
        <f>+'AGOSTO 25'!J488</f>
        <v>6.97</v>
      </c>
      <c r="K488" s="35">
        <f>'JULIO 25'!J488+'AGOSTO 25'!K488+'SEPTIEMBRE 25'!J488</f>
        <v>1229.1600000000001</v>
      </c>
      <c r="L488" s="35">
        <f>+'JULIO 25'!K488+'AGOSTO 25'!L488+'SEPTIEMBRE 25'!K488</f>
        <v>880.02</v>
      </c>
      <c r="M488" s="35">
        <f>+'JULIO 25'!L488+'AGOSTO 25'!M488+'SEPTIEMBRE 25'!L488</f>
        <v>23256</v>
      </c>
      <c r="N488" s="35">
        <f>+'JULIO 25'!M488+'AGOSTO 25'!N488+'SEPTIEMBRE 25'!M488</f>
        <v>0</v>
      </c>
      <c r="O488" s="36">
        <f t="shared" si="7"/>
        <v>771581.50000000012</v>
      </c>
    </row>
    <row r="489" spans="1:15" ht="15.6" x14ac:dyDescent="0.3">
      <c r="A489" s="37" t="s">
        <v>970</v>
      </c>
      <c r="B489" s="38" t="s">
        <v>971</v>
      </c>
      <c r="C489" s="35">
        <f>+'JULIO 25'!C489+'AGOSTO 25'!C489+'SEPTIEMBRE 25'!C489</f>
        <v>743529.56</v>
      </c>
      <c r="D489" s="35">
        <f>+'JULIO 25'!D489+'AGOSTO 25'!D489+'SEPTIEMBRE 25'!D489</f>
        <v>174438.38999999998</v>
      </c>
      <c r="E489" s="35">
        <f>+'JULIO 25'!E489+'AGOSTO 25'!E489+'SEPTIEMBRE 25'!E489</f>
        <v>9158.52</v>
      </c>
      <c r="F489" s="35">
        <f>+'JULIO 25'!F489+'AGOSTO 25'!F489+'SEPTIEMBRE 25'!F489</f>
        <v>54115.46</v>
      </c>
      <c r="G489" s="35">
        <f>+'JULIO 25'!G489+'AGOSTO 25'!G489+'SEPTIEMBRE 25'!G489</f>
        <v>13499.89</v>
      </c>
      <c r="H489" s="35">
        <f>+'JULIO 25'!H489+'AGOSTO 25'!H489+'SEPTIEMBRE 25'!H489</f>
        <v>6288.2099999999991</v>
      </c>
      <c r="I489" s="35">
        <f>+'JULIO 25'!I489+'AGOSTO 25'!I489+'SEPTIEMBRE 25'!I489</f>
        <v>14243.279999999999</v>
      </c>
      <c r="J489" s="35">
        <f>+'AGOSTO 25'!J489</f>
        <v>11.84</v>
      </c>
      <c r="K489" s="35">
        <f>'JULIO 25'!J489+'AGOSTO 25'!K489+'SEPTIEMBRE 25'!J489</f>
        <v>1448.4</v>
      </c>
      <c r="L489" s="35">
        <f>+'JULIO 25'!K489+'AGOSTO 25'!L489+'SEPTIEMBRE 25'!K489</f>
        <v>1744.9</v>
      </c>
      <c r="M489" s="35">
        <f>+'JULIO 25'!L489+'AGOSTO 25'!M489+'SEPTIEMBRE 25'!L489</f>
        <v>20315</v>
      </c>
      <c r="N489" s="35">
        <f>+'JULIO 25'!M489+'AGOSTO 25'!N489+'SEPTIEMBRE 25'!M489</f>
        <v>0</v>
      </c>
      <c r="O489" s="36">
        <f t="shared" si="7"/>
        <v>1038793.4500000001</v>
      </c>
    </row>
    <row r="490" spans="1:15" ht="15.6" x14ac:dyDescent="0.3">
      <c r="A490" s="37" t="s">
        <v>972</v>
      </c>
      <c r="B490" s="38" t="s">
        <v>973</v>
      </c>
      <c r="C490" s="35">
        <f>+'JULIO 25'!C490+'AGOSTO 25'!C490+'SEPTIEMBRE 25'!C490</f>
        <v>17830526.82</v>
      </c>
      <c r="D490" s="35">
        <f>+'JULIO 25'!D490+'AGOSTO 25'!D490+'SEPTIEMBRE 25'!D490</f>
        <v>4590459.6400000006</v>
      </c>
      <c r="E490" s="35">
        <f>+'JULIO 25'!E490+'AGOSTO 25'!E490+'SEPTIEMBRE 25'!E490</f>
        <v>184668.68</v>
      </c>
      <c r="F490" s="35">
        <f>+'JULIO 25'!F490+'AGOSTO 25'!F490+'SEPTIEMBRE 25'!F490</f>
        <v>1311912.79</v>
      </c>
      <c r="G490" s="35">
        <f>+'JULIO 25'!G490+'AGOSTO 25'!G490+'SEPTIEMBRE 25'!G490</f>
        <v>396701.33</v>
      </c>
      <c r="H490" s="35">
        <f>+'JULIO 25'!H490+'AGOSTO 25'!H490+'SEPTIEMBRE 25'!H490</f>
        <v>161532.16</v>
      </c>
      <c r="I490" s="35">
        <f>+'JULIO 25'!I490+'AGOSTO 25'!I490+'SEPTIEMBRE 25'!I490</f>
        <v>407164.51</v>
      </c>
      <c r="J490" s="35">
        <f>+'AGOSTO 25'!J490</f>
        <v>338.57</v>
      </c>
      <c r="K490" s="35">
        <f>'JULIO 25'!J490+'AGOSTO 25'!K490+'SEPTIEMBRE 25'!J490</f>
        <v>22971.300000000003</v>
      </c>
      <c r="L490" s="35">
        <f>+'JULIO 25'!K490+'AGOSTO 25'!L490+'SEPTIEMBRE 25'!K490</f>
        <v>48884.53</v>
      </c>
      <c r="M490" s="35">
        <f>+'JULIO 25'!L490+'AGOSTO 25'!M490+'SEPTIEMBRE 25'!L490</f>
        <v>1010825</v>
      </c>
      <c r="N490" s="35">
        <f>+'JULIO 25'!M490+'AGOSTO 25'!N490+'SEPTIEMBRE 25'!M490</f>
        <v>0</v>
      </c>
      <c r="O490" s="36">
        <f t="shared" si="7"/>
        <v>25965985.330000002</v>
      </c>
    </row>
    <row r="491" spans="1:15" ht="15.6" x14ac:dyDescent="0.3">
      <c r="A491" s="37" t="s">
        <v>974</v>
      </c>
      <c r="B491" s="38" t="s">
        <v>975</v>
      </c>
      <c r="C491" s="35">
        <f>+'JULIO 25'!C491+'AGOSTO 25'!C491+'SEPTIEMBRE 25'!C491</f>
        <v>2024733.84</v>
      </c>
      <c r="D491" s="35">
        <f>+'JULIO 25'!D491+'AGOSTO 25'!D491+'SEPTIEMBRE 25'!D491</f>
        <v>508826.88</v>
      </c>
      <c r="E491" s="35">
        <f>+'JULIO 25'!E491+'AGOSTO 25'!E491+'SEPTIEMBRE 25'!E491</f>
        <v>22369.11</v>
      </c>
      <c r="F491" s="35">
        <f>+'JULIO 25'!F491+'AGOSTO 25'!F491+'SEPTIEMBRE 25'!F491</f>
        <v>146624.84999999998</v>
      </c>
      <c r="G491" s="35">
        <f>+'JULIO 25'!G491+'AGOSTO 25'!G491+'SEPTIEMBRE 25'!G491</f>
        <v>75955.13</v>
      </c>
      <c r="H491" s="35">
        <f>+'JULIO 25'!H491+'AGOSTO 25'!H491+'SEPTIEMBRE 25'!H491</f>
        <v>17679.03</v>
      </c>
      <c r="I491" s="35">
        <f>+'JULIO 25'!I491+'AGOSTO 25'!I491+'SEPTIEMBRE 25'!I491</f>
        <v>58078.709999999992</v>
      </c>
      <c r="J491" s="35">
        <f>+'AGOSTO 25'!J491</f>
        <v>48.29</v>
      </c>
      <c r="K491" s="35">
        <f>'JULIO 25'!J491+'AGOSTO 25'!K491+'SEPTIEMBRE 25'!J491</f>
        <v>3392.2799999999997</v>
      </c>
      <c r="L491" s="35">
        <f>+'JULIO 25'!K491+'AGOSTO 25'!L491+'SEPTIEMBRE 25'!K491</f>
        <v>5135.68</v>
      </c>
      <c r="M491" s="35">
        <f>+'JULIO 25'!L491+'AGOSTO 25'!M491+'SEPTIEMBRE 25'!L491</f>
        <v>74826</v>
      </c>
      <c r="N491" s="35">
        <f>+'JULIO 25'!M491+'AGOSTO 25'!N491+'SEPTIEMBRE 25'!M491</f>
        <v>0</v>
      </c>
      <c r="O491" s="36">
        <f t="shared" si="7"/>
        <v>2937669.8</v>
      </c>
    </row>
    <row r="492" spans="1:15" ht="15.6" x14ac:dyDescent="0.3">
      <c r="A492" s="37" t="s">
        <v>976</v>
      </c>
      <c r="B492" s="38" t="s">
        <v>977</v>
      </c>
      <c r="C492" s="35">
        <f>+'JULIO 25'!C492+'AGOSTO 25'!C492+'SEPTIEMBRE 25'!C492</f>
        <v>1290001.4099999999</v>
      </c>
      <c r="D492" s="35">
        <f>+'JULIO 25'!D492+'AGOSTO 25'!D492+'SEPTIEMBRE 25'!D492</f>
        <v>480059.34</v>
      </c>
      <c r="E492" s="35">
        <f>+'JULIO 25'!E492+'AGOSTO 25'!E492+'SEPTIEMBRE 25'!E492</f>
        <v>14883.830000000002</v>
      </c>
      <c r="F492" s="35">
        <f>+'JULIO 25'!F492+'AGOSTO 25'!F492+'SEPTIEMBRE 25'!F492</f>
        <v>91880.160000000018</v>
      </c>
      <c r="G492" s="35">
        <f>+'JULIO 25'!G492+'AGOSTO 25'!G492+'SEPTIEMBRE 25'!G492</f>
        <v>31839.440000000002</v>
      </c>
      <c r="H492" s="35">
        <f>+'JULIO 25'!H492+'AGOSTO 25'!H492+'SEPTIEMBRE 25'!H492</f>
        <v>10854.43</v>
      </c>
      <c r="I492" s="35">
        <f>+'JULIO 25'!I492+'AGOSTO 25'!I492+'SEPTIEMBRE 25'!I492</f>
        <v>28273.47</v>
      </c>
      <c r="J492" s="35">
        <f>+'AGOSTO 25'!J492</f>
        <v>23.51</v>
      </c>
      <c r="K492" s="35">
        <f>'JULIO 25'!J492+'AGOSTO 25'!K492+'SEPTIEMBRE 25'!J492</f>
        <v>2360.0700000000002</v>
      </c>
      <c r="L492" s="35">
        <f>+'JULIO 25'!K492+'AGOSTO 25'!L492+'SEPTIEMBRE 25'!K492</f>
        <v>3029.4</v>
      </c>
      <c r="M492" s="35">
        <f>+'JULIO 25'!L492+'AGOSTO 25'!M492+'SEPTIEMBRE 25'!L492</f>
        <v>0</v>
      </c>
      <c r="N492" s="35">
        <f>+'JULIO 25'!M492+'AGOSTO 25'!N492+'SEPTIEMBRE 25'!M492</f>
        <v>0</v>
      </c>
      <c r="O492" s="36">
        <f t="shared" si="7"/>
        <v>1953205.0599999998</v>
      </c>
    </row>
    <row r="493" spans="1:15" ht="15.6" x14ac:dyDescent="0.3">
      <c r="A493" s="37" t="s">
        <v>978</v>
      </c>
      <c r="B493" s="38" t="s">
        <v>979</v>
      </c>
      <c r="C493" s="35">
        <f>+'JULIO 25'!C493+'AGOSTO 25'!C493+'SEPTIEMBRE 25'!C493</f>
        <v>796717.68</v>
      </c>
      <c r="D493" s="35">
        <f>+'JULIO 25'!D493+'AGOSTO 25'!D493+'SEPTIEMBRE 25'!D493</f>
        <v>248212.51999999996</v>
      </c>
      <c r="E493" s="35">
        <f>+'JULIO 25'!E493+'AGOSTO 25'!E493+'SEPTIEMBRE 25'!E493</f>
        <v>10434.880000000001</v>
      </c>
      <c r="F493" s="35">
        <f>+'JULIO 25'!F493+'AGOSTO 25'!F493+'SEPTIEMBRE 25'!F493</f>
        <v>55784.81</v>
      </c>
      <c r="G493" s="35">
        <f>+'JULIO 25'!G493+'AGOSTO 25'!G493+'SEPTIEMBRE 25'!G493</f>
        <v>22875.23</v>
      </c>
      <c r="H493" s="35">
        <f>+'JULIO 25'!H493+'AGOSTO 25'!H493+'SEPTIEMBRE 25'!H493</f>
        <v>6238.83</v>
      </c>
      <c r="I493" s="35">
        <f>+'JULIO 25'!I493+'AGOSTO 25'!I493+'SEPTIEMBRE 25'!I493</f>
        <v>17197.620000000003</v>
      </c>
      <c r="J493" s="35">
        <f>+'AGOSTO 25'!J493</f>
        <v>14.3</v>
      </c>
      <c r="K493" s="35">
        <f>'JULIO 25'!J493+'AGOSTO 25'!K493+'SEPTIEMBRE 25'!J493</f>
        <v>1842.3600000000001</v>
      </c>
      <c r="L493" s="35">
        <f>+'JULIO 25'!K493+'AGOSTO 25'!L493+'SEPTIEMBRE 25'!K493</f>
        <v>1576.98</v>
      </c>
      <c r="M493" s="35">
        <f>+'JULIO 25'!L493+'AGOSTO 25'!M493+'SEPTIEMBRE 25'!L493</f>
        <v>36740</v>
      </c>
      <c r="N493" s="35">
        <f>+'JULIO 25'!M493+'AGOSTO 25'!N493+'SEPTIEMBRE 25'!M493</f>
        <v>0</v>
      </c>
      <c r="O493" s="36">
        <f t="shared" si="7"/>
        <v>1197635.2100000002</v>
      </c>
    </row>
    <row r="494" spans="1:15" ht="15.6" x14ac:dyDescent="0.3">
      <c r="A494" s="37" t="s">
        <v>980</v>
      </c>
      <c r="B494" s="38" t="s">
        <v>981</v>
      </c>
      <c r="C494" s="35">
        <f>+'JULIO 25'!C494+'AGOSTO 25'!C494+'SEPTIEMBRE 25'!C494</f>
        <v>636657.86</v>
      </c>
      <c r="D494" s="35">
        <f>+'JULIO 25'!D494+'AGOSTO 25'!D494+'SEPTIEMBRE 25'!D494</f>
        <v>709400.86</v>
      </c>
      <c r="E494" s="35">
        <f>+'JULIO 25'!E494+'AGOSTO 25'!E494+'SEPTIEMBRE 25'!E494</f>
        <v>7962.6599999999989</v>
      </c>
      <c r="F494" s="35">
        <f>+'JULIO 25'!F494+'AGOSTO 25'!F494+'SEPTIEMBRE 25'!F494</f>
        <v>42866.42</v>
      </c>
      <c r="G494" s="35">
        <f>+'JULIO 25'!G494+'AGOSTO 25'!G494+'SEPTIEMBRE 25'!G494</f>
        <v>17076.23</v>
      </c>
      <c r="H494" s="35">
        <f>+'JULIO 25'!H494+'AGOSTO 25'!H494+'SEPTIEMBRE 25'!H494</f>
        <v>4804.5</v>
      </c>
      <c r="I494" s="35">
        <f>+'JULIO 25'!I494+'AGOSTO 25'!I494+'SEPTIEMBRE 25'!I494</f>
        <v>13067.150000000001</v>
      </c>
      <c r="J494" s="35">
        <f>+'AGOSTO 25'!J494</f>
        <v>10.87</v>
      </c>
      <c r="K494" s="35">
        <f>'JULIO 25'!J494+'AGOSTO 25'!K494+'SEPTIEMBRE 25'!J494</f>
        <v>1403.67</v>
      </c>
      <c r="L494" s="35">
        <f>+'JULIO 25'!K494+'AGOSTO 25'!L494+'SEPTIEMBRE 25'!K494</f>
        <v>1174.5</v>
      </c>
      <c r="M494" s="35">
        <f>+'JULIO 25'!L494+'AGOSTO 25'!M494+'SEPTIEMBRE 25'!L494</f>
        <v>26029</v>
      </c>
      <c r="N494" s="35">
        <f>+'JULIO 25'!M494+'AGOSTO 25'!N494+'SEPTIEMBRE 25'!M494</f>
        <v>0</v>
      </c>
      <c r="O494" s="36">
        <f t="shared" si="7"/>
        <v>1460453.7199999997</v>
      </c>
    </row>
    <row r="495" spans="1:15" ht="15.6" x14ac:dyDescent="0.3">
      <c r="A495" s="37" t="s">
        <v>982</v>
      </c>
      <c r="B495" s="38" t="s">
        <v>983</v>
      </c>
      <c r="C495" s="35">
        <f>+'JULIO 25'!C495+'AGOSTO 25'!C495+'SEPTIEMBRE 25'!C495</f>
        <v>943066.55</v>
      </c>
      <c r="D495" s="35">
        <f>+'JULIO 25'!D495+'AGOSTO 25'!D495+'SEPTIEMBRE 25'!D495</f>
        <v>310319.25</v>
      </c>
      <c r="E495" s="35">
        <f>+'JULIO 25'!E495+'AGOSTO 25'!E495+'SEPTIEMBRE 25'!E495</f>
        <v>8493.52</v>
      </c>
      <c r="F495" s="35">
        <f>+'JULIO 25'!F495+'AGOSTO 25'!F495+'SEPTIEMBRE 25'!F495</f>
        <v>59079.87</v>
      </c>
      <c r="G495" s="35">
        <f>+'JULIO 25'!G495+'AGOSTO 25'!G495+'SEPTIEMBRE 25'!G495</f>
        <v>13925.54</v>
      </c>
      <c r="H495" s="35">
        <f>+'JULIO 25'!H495+'AGOSTO 25'!H495+'SEPTIEMBRE 25'!H495</f>
        <v>7527.04</v>
      </c>
      <c r="I495" s="35">
        <f>+'JULIO 25'!I495+'AGOSTO 25'!I495+'SEPTIEMBRE 25'!I495</f>
        <v>15727.04</v>
      </c>
      <c r="J495" s="35">
        <f>+'AGOSTO 25'!J495</f>
        <v>13.08</v>
      </c>
      <c r="K495" s="35">
        <f>'JULIO 25'!J495+'AGOSTO 25'!K495+'SEPTIEMBRE 25'!J495</f>
        <v>1745.19</v>
      </c>
      <c r="L495" s="35">
        <f>+'JULIO 25'!K495+'AGOSTO 25'!L495+'SEPTIEMBRE 25'!K495</f>
        <v>2008.26</v>
      </c>
      <c r="M495" s="35">
        <f>+'JULIO 25'!L495+'AGOSTO 25'!M495+'SEPTIEMBRE 25'!L495</f>
        <v>0</v>
      </c>
      <c r="N495" s="35">
        <f>+'JULIO 25'!M495+'AGOSTO 25'!N495+'SEPTIEMBRE 25'!M495</f>
        <v>0</v>
      </c>
      <c r="O495" s="36">
        <f t="shared" si="7"/>
        <v>1361905.3400000003</v>
      </c>
    </row>
    <row r="496" spans="1:15" ht="15.6" x14ac:dyDescent="0.3">
      <c r="A496" s="37" t="s">
        <v>984</v>
      </c>
      <c r="B496" s="38" t="s">
        <v>985</v>
      </c>
      <c r="C496" s="35">
        <f>+'JULIO 25'!C496+'AGOSTO 25'!C496+'SEPTIEMBRE 25'!C496</f>
        <v>224684</v>
      </c>
      <c r="D496" s="35">
        <f>+'JULIO 25'!D496+'AGOSTO 25'!D496+'SEPTIEMBRE 25'!D496</f>
        <v>122680.72</v>
      </c>
      <c r="E496" s="35">
        <f>+'JULIO 25'!E496+'AGOSTO 25'!E496+'SEPTIEMBRE 25'!E496</f>
        <v>3587.2000000000003</v>
      </c>
      <c r="F496" s="35">
        <f>+'JULIO 25'!F496+'AGOSTO 25'!F496+'SEPTIEMBRE 25'!F496</f>
        <v>14036.09</v>
      </c>
      <c r="G496" s="35">
        <f>+'JULIO 25'!G496+'AGOSTO 25'!G496+'SEPTIEMBRE 25'!G496</f>
        <v>913.81999999999994</v>
      </c>
      <c r="H496" s="35">
        <f>+'JULIO 25'!H496+'AGOSTO 25'!H496+'SEPTIEMBRE 25'!H496</f>
        <v>1329.54</v>
      </c>
      <c r="I496" s="35">
        <f>+'JULIO 25'!I496+'AGOSTO 25'!I496+'SEPTIEMBRE 25'!I496</f>
        <v>1314.73</v>
      </c>
      <c r="J496" s="35">
        <f>+'AGOSTO 25'!J496</f>
        <v>1.0900000000000001</v>
      </c>
      <c r="K496" s="35">
        <f>'JULIO 25'!J496+'AGOSTO 25'!K496+'SEPTIEMBRE 25'!J496</f>
        <v>766.92</v>
      </c>
      <c r="L496" s="35">
        <f>+'JULIO 25'!K496+'AGOSTO 25'!L496+'SEPTIEMBRE 25'!K496</f>
        <v>189.49</v>
      </c>
      <c r="M496" s="35">
        <f>+'JULIO 25'!L496+'AGOSTO 25'!M496+'SEPTIEMBRE 25'!L496</f>
        <v>0</v>
      </c>
      <c r="N496" s="35">
        <f>+'JULIO 25'!M496+'AGOSTO 25'!N496+'SEPTIEMBRE 25'!M496</f>
        <v>0</v>
      </c>
      <c r="O496" s="36">
        <f t="shared" si="7"/>
        <v>369503.6</v>
      </c>
    </row>
    <row r="497" spans="1:15" ht="15.6" x14ac:dyDescent="0.3">
      <c r="A497" s="37" t="s">
        <v>986</v>
      </c>
      <c r="B497" s="38" t="s">
        <v>987</v>
      </c>
      <c r="C497" s="35">
        <f>+'JULIO 25'!C497+'AGOSTO 25'!C497+'SEPTIEMBRE 25'!C497</f>
        <v>1158781.78</v>
      </c>
      <c r="D497" s="35">
        <f>+'JULIO 25'!D497+'AGOSTO 25'!D497+'SEPTIEMBRE 25'!D497</f>
        <v>208875.93</v>
      </c>
      <c r="E497" s="35">
        <f>+'JULIO 25'!E497+'AGOSTO 25'!E497+'SEPTIEMBRE 25'!E497</f>
        <v>14688.25</v>
      </c>
      <c r="F497" s="35">
        <f>+'JULIO 25'!F497+'AGOSTO 25'!F497+'SEPTIEMBRE 25'!F497</f>
        <v>80432.12999999999</v>
      </c>
      <c r="G497" s="35">
        <f>+'JULIO 25'!G497+'AGOSTO 25'!G497+'SEPTIEMBRE 25'!G497</f>
        <v>35254.089999999997</v>
      </c>
      <c r="H497" s="35">
        <f>+'JULIO 25'!H497+'AGOSTO 25'!H497+'SEPTIEMBRE 25'!H497</f>
        <v>9085.01</v>
      </c>
      <c r="I497" s="35">
        <f>+'JULIO 25'!I497+'AGOSTO 25'!I497+'SEPTIEMBRE 25'!I497</f>
        <v>26190.37</v>
      </c>
      <c r="J497" s="35">
        <f>+'AGOSTO 25'!J497</f>
        <v>21.78</v>
      </c>
      <c r="K497" s="35">
        <f>'JULIO 25'!J497+'AGOSTO 25'!K497+'SEPTIEMBRE 25'!J497</f>
        <v>2564.61</v>
      </c>
      <c r="L497" s="35">
        <f>+'JULIO 25'!K497+'AGOSTO 25'!L497+'SEPTIEMBRE 25'!K497</f>
        <v>2315.92</v>
      </c>
      <c r="M497" s="35">
        <f>+'JULIO 25'!L497+'AGOSTO 25'!M497+'SEPTIEMBRE 25'!L497</f>
        <v>0</v>
      </c>
      <c r="N497" s="35">
        <f>+'JULIO 25'!M497+'AGOSTO 25'!N497+'SEPTIEMBRE 25'!M497</f>
        <v>0</v>
      </c>
      <c r="O497" s="36">
        <f t="shared" si="7"/>
        <v>1538209.87</v>
      </c>
    </row>
    <row r="498" spans="1:15" ht="15.6" x14ac:dyDescent="0.3">
      <c r="A498" s="37" t="s">
        <v>988</v>
      </c>
      <c r="B498" s="38" t="s">
        <v>989</v>
      </c>
      <c r="C498" s="35">
        <f>+'JULIO 25'!C498+'AGOSTO 25'!C498+'SEPTIEMBRE 25'!C498</f>
        <v>716830.31</v>
      </c>
      <c r="D498" s="35">
        <f>+'JULIO 25'!D498+'AGOSTO 25'!D498+'SEPTIEMBRE 25'!D498</f>
        <v>172620.93</v>
      </c>
      <c r="E498" s="35">
        <f>+'JULIO 25'!E498+'AGOSTO 25'!E498+'SEPTIEMBRE 25'!E498</f>
        <v>9306.27</v>
      </c>
      <c r="F498" s="35">
        <f>+'JULIO 25'!F498+'AGOSTO 25'!F498+'SEPTIEMBRE 25'!F498</f>
        <v>49835.040000000001</v>
      </c>
      <c r="G498" s="35">
        <f>+'JULIO 25'!G498+'AGOSTO 25'!G498+'SEPTIEMBRE 25'!G498</f>
        <v>21418.67</v>
      </c>
      <c r="H498" s="35">
        <f>+'JULIO 25'!H498+'AGOSTO 25'!H498+'SEPTIEMBRE 25'!H498</f>
        <v>5580.93</v>
      </c>
      <c r="I498" s="35">
        <f>+'JULIO 25'!I498+'AGOSTO 25'!I498+'SEPTIEMBRE 25'!I498</f>
        <v>15868.41</v>
      </c>
      <c r="J498" s="35">
        <f>+'AGOSTO 25'!J498</f>
        <v>13.2</v>
      </c>
      <c r="K498" s="35">
        <f>'JULIO 25'!J498+'AGOSTO 25'!K498+'SEPTIEMBRE 25'!J498</f>
        <v>1659.54</v>
      </c>
      <c r="L498" s="35">
        <f>+'JULIO 25'!K498+'AGOSTO 25'!L498+'SEPTIEMBRE 25'!K498</f>
        <v>1403.3600000000001</v>
      </c>
      <c r="M498" s="35">
        <f>+'JULIO 25'!L498+'AGOSTO 25'!M498+'SEPTIEMBRE 25'!L498</f>
        <v>42590</v>
      </c>
      <c r="N498" s="35">
        <f>+'JULIO 25'!M498+'AGOSTO 25'!N498+'SEPTIEMBRE 25'!M498</f>
        <v>0</v>
      </c>
      <c r="O498" s="36">
        <f t="shared" si="7"/>
        <v>1037126.6600000001</v>
      </c>
    </row>
    <row r="499" spans="1:15" ht="15.6" x14ac:dyDescent="0.3">
      <c r="A499" s="37" t="s">
        <v>990</v>
      </c>
      <c r="B499" s="38" t="s">
        <v>991</v>
      </c>
      <c r="C499" s="35">
        <f>+'JULIO 25'!C499+'AGOSTO 25'!C499+'SEPTIEMBRE 25'!C499</f>
        <v>1034548.35</v>
      </c>
      <c r="D499" s="35">
        <f>+'JULIO 25'!D499+'AGOSTO 25'!D499+'SEPTIEMBRE 25'!D499</f>
        <v>364761.27</v>
      </c>
      <c r="E499" s="35">
        <f>+'JULIO 25'!E499+'AGOSTO 25'!E499+'SEPTIEMBRE 25'!E499</f>
        <v>12335.88</v>
      </c>
      <c r="F499" s="35">
        <f>+'JULIO 25'!F499+'AGOSTO 25'!F499+'SEPTIEMBRE 25'!F499</f>
        <v>75767.000000000015</v>
      </c>
      <c r="G499" s="35">
        <f>+'JULIO 25'!G499+'AGOSTO 25'!G499+'SEPTIEMBRE 25'!G499</f>
        <v>35110.69</v>
      </c>
      <c r="H499" s="35">
        <f>+'JULIO 25'!H499+'AGOSTO 25'!H499+'SEPTIEMBRE 25'!H499</f>
        <v>8958.17</v>
      </c>
      <c r="I499" s="35">
        <f>+'JULIO 25'!I499+'AGOSTO 25'!I499+'SEPTIEMBRE 25'!I499</f>
        <v>27396.05</v>
      </c>
      <c r="J499" s="35">
        <f>+'AGOSTO 25'!J499</f>
        <v>22.78</v>
      </c>
      <c r="K499" s="35">
        <f>'JULIO 25'!J499+'AGOSTO 25'!K499+'SEPTIEMBRE 25'!J499</f>
        <v>2054.31</v>
      </c>
      <c r="L499" s="35">
        <f>+'JULIO 25'!K499+'AGOSTO 25'!L499+'SEPTIEMBRE 25'!K499</f>
        <v>2551.4700000000003</v>
      </c>
      <c r="M499" s="35">
        <f>+'JULIO 25'!L499+'AGOSTO 25'!M499+'SEPTIEMBRE 25'!L499</f>
        <v>48357</v>
      </c>
      <c r="N499" s="35">
        <f>+'JULIO 25'!M499+'AGOSTO 25'!N499+'SEPTIEMBRE 25'!M499</f>
        <v>0</v>
      </c>
      <c r="O499" s="36">
        <f t="shared" si="7"/>
        <v>1611862.97</v>
      </c>
    </row>
    <row r="500" spans="1:15" ht="15.6" x14ac:dyDescent="0.3">
      <c r="A500" s="37" t="s">
        <v>992</v>
      </c>
      <c r="B500" s="38" t="s">
        <v>993</v>
      </c>
      <c r="C500" s="35">
        <f>+'JULIO 25'!C500+'AGOSTO 25'!C500+'SEPTIEMBRE 25'!C500</f>
        <v>970864.59000000008</v>
      </c>
      <c r="D500" s="35">
        <f>+'JULIO 25'!D500+'AGOSTO 25'!D500+'SEPTIEMBRE 25'!D500</f>
        <v>327778.70999999996</v>
      </c>
      <c r="E500" s="35">
        <f>+'JULIO 25'!E500+'AGOSTO 25'!E500+'SEPTIEMBRE 25'!E500</f>
        <v>13402.66</v>
      </c>
      <c r="F500" s="35">
        <f>+'JULIO 25'!F500+'AGOSTO 25'!F500+'SEPTIEMBRE 25'!F500</f>
        <v>64402.09</v>
      </c>
      <c r="G500" s="35">
        <f>+'JULIO 25'!G500+'AGOSTO 25'!G500+'SEPTIEMBRE 25'!G500</f>
        <v>20011.91</v>
      </c>
      <c r="H500" s="35">
        <f>+'JULIO 25'!H500+'AGOSTO 25'!H500+'SEPTIEMBRE 25'!H500</f>
        <v>6888.7800000000007</v>
      </c>
      <c r="I500" s="35">
        <f>+'JULIO 25'!I500+'AGOSTO 25'!I500+'SEPTIEMBRE 25'!I500</f>
        <v>15732.649999999998</v>
      </c>
      <c r="J500" s="35">
        <f>+'AGOSTO 25'!J500</f>
        <v>13.08</v>
      </c>
      <c r="K500" s="35">
        <f>'JULIO 25'!J500+'AGOSTO 25'!K500+'SEPTIEMBRE 25'!J500</f>
        <v>2699.73</v>
      </c>
      <c r="L500" s="35">
        <f>+'JULIO 25'!K500+'AGOSTO 25'!L500+'SEPTIEMBRE 25'!K500</f>
        <v>1507.45</v>
      </c>
      <c r="M500" s="35">
        <f>+'JULIO 25'!L500+'AGOSTO 25'!M500+'SEPTIEMBRE 25'!L500</f>
        <v>48316</v>
      </c>
      <c r="N500" s="35">
        <f>+'JULIO 25'!M500+'AGOSTO 25'!N500+'SEPTIEMBRE 25'!M500</f>
        <v>0</v>
      </c>
      <c r="O500" s="36">
        <f t="shared" si="7"/>
        <v>1471617.65</v>
      </c>
    </row>
    <row r="501" spans="1:15" ht="15.6" x14ac:dyDescent="0.3">
      <c r="A501" s="37" t="s">
        <v>994</v>
      </c>
      <c r="B501" s="38" t="s">
        <v>995</v>
      </c>
      <c r="C501" s="35">
        <f>+'JULIO 25'!C501+'AGOSTO 25'!C501+'SEPTIEMBRE 25'!C501</f>
        <v>278281.25</v>
      </c>
      <c r="D501" s="35">
        <f>+'JULIO 25'!D501+'AGOSTO 25'!D501+'SEPTIEMBRE 25'!D501</f>
        <v>143485.99</v>
      </c>
      <c r="E501" s="35">
        <f>+'JULIO 25'!E501+'AGOSTO 25'!E501+'SEPTIEMBRE 25'!E501</f>
        <v>3891.3099999999995</v>
      </c>
      <c r="F501" s="35">
        <f>+'JULIO 25'!F501+'AGOSTO 25'!F501+'SEPTIEMBRE 25'!F501</f>
        <v>18964.59</v>
      </c>
      <c r="G501" s="35">
        <f>+'JULIO 25'!G501+'AGOSTO 25'!G501+'SEPTIEMBRE 25'!G501</f>
        <v>3820.3</v>
      </c>
      <c r="H501" s="35">
        <f>+'JULIO 25'!H501+'AGOSTO 25'!H501+'SEPTIEMBRE 25'!H501</f>
        <v>2038.36</v>
      </c>
      <c r="I501" s="35">
        <f>+'JULIO 25'!I501+'AGOSTO 25'!I501+'SEPTIEMBRE 25'!I501</f>
        <v>3918.6800000000003</v>
      </c>
      <c r="J501" s="35">
        <f>+'AGOSTO 25'!J501</f>
        <v>3.26</v>
      </c>
      <c r="K501" s="35">
        <f>'JULIO 25'!J501+'AGOSTO 25'!K501+'SEPTIEMBRE 25'!J501</f>
        <v>752.43000000000006</v>
      </c>
      <c r="L501" s="35">
        <f>+'JULIO 25'!K501+'AGOSTO 25'!L501+'SEPTIEMBRE 25'!K501</f>
        <v>465.71000000000004</v>
      </c>
      <c r="M501" s="35">
        <f>+'JULIO 25'!L501+'AGOSTO 25'!M501+'SEPTIEMBRE 25'!L501</f>
        <v>5231</v>
      </c>
      <c r="N501" s="35">
        <f>+'JULIO 25'!M501+'AGOSTO 25'!N501+'SEPTIEMBRE 25'!M501</f>
        <v>0</v>
      </c>
      <c r="O501" s="36">
        <f t="shared" si="7"/>
        <v>460852.88</v>
      </c>
    </row>
    <row r="502" spans="1:15" ht="15.6" x14ac:dyDescent="0.3">
      <c r="A502" s="37" t="s">
        <v>996</v>
      </c>
      <c r="B502" s="38" t="s">
        <v>997</v>
      </c>
      <c r="C502" s="35">
        <f>+'JULIO 25'!C502+'AGOSTO 25'!C502+'SEPTIEMBRE 25'!C502</f>
        <v>1253809.81</v>
      </c>
      <c r="D502" s="35">
        <f>+'JULIO 25'!D502+'AGOSTO 25'!D502+'SEPTIEMBRE 25'!D502</f>
        <v>299021.55000000005</v>
      </c>
      <c r="E502" s="35">
        <f>+'JULIO 25'!E502+'AGOSTO 25'!E502+'SEPTIEMBRE 25'!E502</f>
        <v>15553.939999999999</v>
      </c>
      <c r="F502" s="35">
        <f>+'JULIO 25'!F502+'AGOSTO 25'!F502+'SEPTIEMBRE 25'!F502</f>
        <v>91891.439999999988</v>
      </c>
      <c r="G502" s="35">
        <f>+'JULIO 25'!G502+'AGOSTO 25'!G502+'SEPTIEMBRE 25'!G502</f>
        <v>45845.06</v>
      </c>
      <c r="H502" s="35">
        <f>+'JULIO 25'!H502+'AGOSTO 25'!H502+'SEPTIEMBRE 25'!H502</f>
        <v>10691.29</v>
      </c>
      <c r="I502" s="35">
        <f>+'JULIO 25'!I502+'AGOSTO 25'!I502+'SEPTIEMBRE 25'!I502</f>
        <v>33673.93</v>
      </c>
      <c r="J502" s="35">
        <f>+'AGOSTO 25'!J502</f>
        <v>28</v>
      </c>
      <c r="K502" s="35">
        <f>'JULIO 25'!J502+'AGOSTO 25'!K502+'SEPTIEMBRE 25'!J502</f>
        <v>2527.6499999999996</v>
      </c>
      <c r="L502" s="35">
        <f>+'JULIO 25'!K502+'AGOSTO 25'!L502+'SEPTIEMBRE 25'!K502</f>
        <v>2985.01</v>
      </c>
      <c r="M502" s="35">
        <f>+'JULIO 25'!L502+'AGOSTO 25'!M502+'SEPTIEMBRE 25'!L502</f>
        <v>78114</v>
      </c>
      <c r="N502" s="35">
        <f>+'JULIO 25'!M502+'AGOSTO 25'!N502+'SEPTIEMBRE 25'!M502</f>
        <v>0</v>
      </c>
      <c r="O502" s="36">
        <f t="shared" si="7"/>
        <v>1834141.68</v>
      </c>
    </row>
    <row r="503" spans="1:15" ht="15.6" x14ac:dyDescent="0.3">
      <c r="A503" s="37" t="s">
        <v>998</v>
      </c>
      <c r="B503" s="38" t="s">
        <v>999</v>
      </c>
      <c r="C503" s="35">
        <f>+'JULIO 25'!C503+'AGOSTO 25'!C503+'SEPTIEMBRE 25'!C503</f>
        <v>821794.73</v>
      </c>
      <c r="D503" s="35">
        <f>+'JULIO 25'!D503+'AGOSTO 25'!D503+'SEPTIEMBRE 25'!D503</f>
        <v>174303.59999999998</v>
      </c>
      <c r="E503" s="35">
        <f>+'JULIO 25'!E503+'AGOSTO 25'!E503+'SEPTIEMBRE 25'!E503</f>
        <v>10873.42</v>
      </c>
      <c r="F503" s="35">
        <f>+'JULIO 25'!F503+'AGOSTO 25'!F503+'SEPTIEMBRE 25'!F503</f>
        <v>58151.900000000009</v>
      </c>
      <c r="G503" s="35">
        <f>+'JULIO 25'!G503+'AGOSTO 25'!G503+'SEPTIEMBRE 25'!G503</f>
        <v>22192.57</v>
      </c>
      <c r="H503" s="35">
        <f>+'JULIO 25'!H503+'AGOSTO 25'!H503+'SEPTIEMBRE 25'!H503</f>
        <v>6501.5700000000006</v>
      </c>
      <c r="I503" s="35">
        <f>+'JULIO 25'!I503+'AGOSTO 25'!I503+'SEPTIEMBRE 25'!I503</f>
        <v>17278.419999999998</v>
      </c>
      <c r="J503" s="35">
        <f>+'AGOSTO 25'!J503</f>
        <v>14.37</v>
      </c>
      <c r="K503" s="35">
        <f>'JULIO 25'!J503+'AGOSTO 25'!K503+'SEPTIEMBRE 25'!J503</f>
        <v>1892.31</v>
      </c>
      <c r="L503" s="35">
        <f>+'JULIO 25'!K503+'AGOSTO 25'!L503+'SEPTIEMBRE 25'!K503</f>
        <v>1659.7</v>
      </c>
      <c r="M503" s="35">
        <f>+'JULIO 25'!L503+'AGOSTO 25'!M503+'SEPTIEMBRE 25'!L503</f>
        <v>31389</v>
      </c>
      <c r="N503" s="35">
        <f>+'JULIO 25'!M503+'AGOSTO 25'!N503+'SEPTIEMBRE 25'!M503</f>
        <v>0</v>
      </c>
      <c r="O503" s="36">
        <f t="shared" si="7"/>
        <v>1146051.5900000001</v>
      </c>
    </row>
    <row r="504" spans="1:15" ht="15.6" x14ac:dyDescent="0.3">
      <c r="A504" s="37" t="s">
        <v>1000</v>
      </c>
      <c r="B504" s="38" t="s">
        <v>1001</v>
      </c>
      <c r="C504" s="35">
        <f>+'JULIO 25'!C504+'AGOSTO 25'!C504+'SEPTIEMBRE 25'!C504</f>
        <v>477839.52999999997</v>
      </c>
      <c r="D504" s="35">
        <f>+'JULIO 25'!D504+'AGOSTO 25'!D504+'SEPTIEMBRE 25'!D504</f>
        <v>135226.98000000001</v>
      </c>
      <c r="E504" s="35">
        <f>+'JULIO 25'!E504+'AGOSTO 25'!E504+'SEPTIEMBRE 25'!E504</f>
        <v>6205.88</v>
      </c>
      <c r="F504" s="35">
        <f>+'JULIO 25'!F504+'AGOSTO 25'!F504+'SEPTIEMBRE 25'!F504</f>
        <v>32732.510000000002</v>
      </c>
      <c r="G504" s="35">
        <f>+'JULIO 25'!G504+'AGOSTO 25'!G504+'SEPTIEMBRE 25'!G504</f>
        <v>13200.82</v>
      </c>
      <c r="H504" s="35">
        <f>+'JULIO 25'!H504+'AGOSTO 25'!H504+'SEPTIEMBRE 25'!H504</f>
        <v>3642.92</v>
      </c>
      <c r="I504" s="35">
        <f>+'JULIO 25'!I504+'AGOSTO 25'!I504+'SEPTIEMBRE 25'!I504</f>
        <v>10100.36</v>
      </c>
      <c r="J504" s="35">
        <f>+'AGOSTO 25'!J504</f>
        <v>8.4</v>
      </c>
      <c r="K504" s="35">
        <f>'JULIO 25'!J504+'AGOSTO 25'!K504+'SEPTIEMBRE 25'!J504</f>
        <v>1127.25</v>
      </c>
      <c r="L504" s="35">
        <f>+'JULIO 25'!K504+'AGOSTO 25'!L504+'SEPTIEMBRE 25'!K504</f>
        <v>893.25</v>
      </c>
      <c r="M504" s="35">
        <f>+'JULIO 25'!L504+'AGOSTO 25'!M504+'SEPTIEMBRE 25'!L504</f>
        <v>0</v>
      </c>
      <c r="N504" s="35">
        <f>+'JULIO 25'!M504+'AGOSTO 25'!N504+'SEPTIEMBRE 25'!M504</f>
        <v>0</v>
      </c>
      <c r="O504" s="36">
        <f t="shared" si="7"/>
        <v>680977.9</v>
      </c>
    </row>
    <row r="505" spans="1:15" ht="15.6" x14ac:dyDescent="0.3">
      <c r="A505" s="37" t="s">
        <v>1002</v>
      </c>
      <c r="B505" s="38" t="s">
        <v>1003</v>
      </c>
      <c r="C505" s="35">
        <f>+'JULIO 25'!C505+'AGOSTO 25'!C505+'SEPTIEMBRE 25'!C505</f>
        <v>990017.09000000008</v>
      </c>
      <c r="D505" s="35">
        <f>+'JULIO 25'!D505+'AGOSTO 25'!D505+'SEPTIEMBRE 25'!D505</f>
        <v>259218.39</v>
      </c>
      <c r="E505" s="35">
        <f>+'JULIO 25'!E505+'AGOSTO 25'!E505+'SEPTIEMBRE 25'!E505</f>
        <v>12739.73</v>
      </c>
      <c r="F505" s="35">
        <f>+'JULIO 25'!F505+'AGOSTO 25'!F505+'SEPTIEMBRE 25'!F505</f>
        <v>69516.489999999991</v>
      </c>
      <c r="G505" s="35">
        <f>+'JULIO 25'!G505+'AGOSTO 25'!G505+'SEPTIEMBRE 25'!G505</f>
        <v>31166.75</v>
      </c>
      <c r="H505" s="35">
        <f>+'JULIO 25'!H505+'AGOSTO 25'!H505+'SEPTIEMBRE 25'!H505</f>
        <v>7845.5599999999995</v>
      </c>
      <c r="I505" s="35">
        <f>+'JULIO 25'!I505+'AGOSTO 25'!I505+'SEPTIEMBRE 25'!I505</f>
        <v>22682.58</v>
      </c>
      <c r="J505" s="35">
        <f>+'AGOSTO 25'!J505</f>
        <v>18.86</v>
      </c>
      <c r="K505" s="35">
        <f>'JULIO 25'!J505+'AGOSTO 25'!K505+'SEPTIEMBRE 25'!J505</f>
        <v>2243.88</v>
      </c>
      <c r="L505" s="35">
        <f>+'JULIO 25'!K505+'AGOSTO 25'!L505+'SEPTIEMBRE 25'!K505</f>
        <v>2017.38</v>
      </c>
      <c r="M505" s="35">
        <f>+'JULIO 25'!L505+'AGOSTO 25'!M505+'SEPTIEMBRE 25'!L505</f>
        <v>27066</v>
      </c>
      <c r="N505" s="35">
        <f>+'JULIO 25'!M505+'AGOSTO 25'!N505+'SEPTIEMBRE 25'!M505</f>
        <v>0</v>
      </c>
      <c r="O505" s="36">
        <f t="shared" si="7"/>
        <v>1424532.71</v>
      </c>
    </row>
    <row r="506" spans="1:15" ht="15.6" x14ac:dyDescent="0.3">
      <c r="A506" s="37" t="s">
        <v>1004</v>
      </c>
      <c r="B506" s="38" t="s">
        <v>1005</v>
      </c>
      <c r="C506" s="35">
        <f>+'JULIO 25'!C506+'AGOSTO 25'!C506+'SEPTIEMBRE 25'!C506</f>
        <v>1745411.0899999999</v>
      </c>
      <c r="D506" s="35">
        <f>+'JULIO 25'!D506+'AGOSTO 25'!D506+'SEPTIEMBRE 25'!D506</f>
        <v>331283.40000000002</v>
      </c>
      <c r="E506" s="35">
        <f>+'JULIO 25'!E506+'AGOSTO 25'!E506+'SEPTIEMBRE 25'!E506</f>
        <v>21762.720000000001</v>
      </c>
      <c r="F506" s="35">
        <f>+'JULIO 25'!F506+'AGOSTO 25'!F506+'SEPTIEMBRE 25'!F506</f>
        <v>128259.81000000003</v>
      </c>
      <c r="G506" s="35">
        <f>+'JULIO 25'!G506+'AGOSTO 25'!G506+'SEPTIEMBRE 25'!G506</f>
        <v>55653.509999999995</v>
      </c>
      <c r="H506" s="35">
        <f>+'JULIO 25'!H506+'AGOSTO 25'!H506+'SEPTIEMBRE 25'!H506</f>
        <v>14935.87</v>
      </c>
      <c r="I506" s="35">
        <f>+'JULIO 25'!I506+'AGOSTO 25'!I506+'SEPTIEMBRE 25'!I506</f>
        <v>43395.66</v>
      </c>
      <c r="J506" s="35">
        <f>+'AGOSTO 25'!J506</f>
        <v>36.08</v>
      </c>
      <c r="K506" s="35">
        <f>'JULIO 25'!J506+'AGOSTO 25'!K506+'SEPTIEMBRE 25'!J506</f>
        <v>3678.63</v>
      </c>
      <c r="L506" s="35">
        <f>+'JULIO 25'!K506+'AGOSTO 25'!L506+'SEPTIEMBRE 25'!K506</f>
        <v>4177.54</v>
      </c>
      <c r="M506" s="35">
        <f>+'JULIO 25'!L506+'AGOSTO 25'!M506+'SEPTIEMBRE 25'!L506</f>
        <v>0</v>
      </c>
      <c r="N506" s="35">
        <f>+'JULIO 25'!M506+'AGOSTO 25'!N506+'SEPTIEMBRE 25'!M506</f>
        <v>948362.23999999999</v>
      </c>
      <c r="O506" s="36">
        <f t="shared" si="7"/>
        <v>3296956.55</v>
      </c>
    </row>
    <row r="507" spans="1:15" ht="15.6" x14ac:dyDescent="0.3">
      <c r="A507" s="37" t="s">
        <v>1006</v>
      </c>
      <c r="B507" s="38" t="s">
        <v>1007</v>
      </c>
      <c r="C507" s="35">
        <f>+'JULIO 25'!C507+'AGOSTO 25'!C507+'SEPTIEMBRE 25'!C507</f>
        <v>846183.75</v>
      </c>
      <c r="D507" s="35">
        <f>+'JULIO 25'!D507+'AGOSTO 25'!D507+'SEPTIEMBRE 25'!D507</f>
        <v>247313.38</v>
      </c>
      <c r="E507" s="35">
        <f>+'JULIO 25'!E507+'AGOSTO 25'!E507+'SEPTIEMBRE 25'!E507</f>
        <v>9334.08</v>
      </c>
      <c r="F507" s="35">
        <f>+'JULIO 25'!F507+'AGOSTO 25'!F507+'SEPTIEMBRE 25'!F507</f>
        <v>62397.94000000001</v>
      </c>
      <c r="G507" s="35">
        <f>+'JULIO 25'!G507+'AGOSTO 25'!G507+'SEPTIEMBRE 25'!G507</f>
        <v>13423.399999999998</v>
      </c>
      <c r="H507" s="35">
        <f>+'JULIO 25'!H507+'AGOSTO 25'!H507+'SEPTIEMBRE 25'!H507</f>
        <v>7595.91</v>
      </c>
      <c r="I507" s="35">
        <f>+'JULIO 25'!I507+'AGOSTO 25'!I507+'SEPTIEMBRE 25'!I507</f>
        <v>16798</v>
      </c>
      <c r="J507" s="35">
        <f>+'AGOSTO 25'!J507</f>
        <v>13.97</v>
      </c>
      <c r="K507" s="35">
        <f>'JULIO 25'!J507+'AGOSTO 25'!K507+'SEPTIEMBRE 25'!J507</f>
        <v>1512.48</v>
      </c>
      <c r="L507" s="35">
        <f>+'JULIO 25'!K507+'AGOSTO 25'!L507+'SEPTIEMBRE 25'!K507</f>
        <v>2256.91</v>
      </c>
      <c r="M507" s="35">
        <f>+'JULIO 25'!L507+'AGOSTO 25'!M507+'SEPTIEMBRE 25'!L507</f>
        <v>50396</v>
      </c>
      <c r="N507" s="35">
        <f>+'JULIO 25'!M507+'AGOSTO 25'!N507+'SEPTIEMBRE 25'!M507</f>
        <v>0</v>
      </c>
      <c r="O507" s="36">
        <f t="shared" si="7"/>
        <v>1257225.8199999996</v>
      </c>
    </row>
    <row r="508" spans="1:15" ht="15.6" x14ac:dyDescent="0.3">
      <c r="A508" s="37" t="s">
        <v>1008</v>
      </c>
      <c r="B508" s="38" t="s">
        <v>1009</v>
      </c>
      <c r="C508" s="35">
        <f>+'JULIO 25'!C508+'AGOSTO 25'!C508+'SEPTIEMBRE 25'!C508</f>
        <v>1887095.71</v>
      </c>
      <c r="D508" s="35">
        <f>+'JULIO 25'!D508+'AGOSTO 25'!D508+'SEPTIEMBRE 25'!D508</f>
        <v>762743.32000000007</v>
      </c>
      <c r="E508" s="35">
        <f>+'JULIO 25'!E508+'AGOSTO 25'!E508+'SEPTIEMBRE 25'!E508</f>
        <v>22798.02</v>
      </c>
      <c r="F508" s="35">
        <f>+'JULIO 25'!F508+'AGOSTO 25'!F508+'SEPTIEMBRE 25'!F508</f>
        <v>139425.93</v>
      </c>
      <c r="G508" s="35">
        <f>+'JULIO 25'!G508+'AGOSTO 25'!G508+'SEPTIEMBRE 25'!G508</f>
        <v>57251.75</v>
      </c>
      <c r="H508" s="35">
        <f>+'JULIO 25'!H508+'AGOSTO 25'!H508+'SEPTIEMBRE 25'!H508</f>
        <v>16411.39</v>
      </c>
      <c r="I508" s="35">
        <f>+'JULIO 25'!I508+'AGOSTO 25'!I508+'SEPTIEMBRE 25'!I508</f>
        <v>47088.17</v>
      </c>
      <c r="J508" s="35">
        <f>+'AGOSTO 25'!J508</f>
        <v>39.159999999999997</v>
      </c>
      <c r="K508" s="35">
        <f>'JULIO 25'!J508+'AGOSTO 25'!K508+'SEPTIEMBRE 25'!J508</f>
        <v>3539.82</v>
      </c>
      <c r="L508" s="35">
        <f>+'JULIO 25'!K508+'AGOSTO 25'!L508+'SEPTIEMBRE 25'!K508</f>
        <v>4689.0599999999995</v>
      </c>
      <c r="M508" s="35">
        <f>+'JULIO 25'!L508+'AGOSTO 25'!M508+'SEPTIEMBRE 25'!L508</f>
        <v>110285</v>
      </c>
      <c r="N508" s="35">
        <f>+'JULIO 25'!M508+'AGOSTO 25'!N508+'SEPTIEMBRE 25'!M508</f>
        <v>0</v>
      </c>
      <c r="O508" s="36">
        <f t="shared" si="7"/>
        <v>3051367.3300000005</v>
      </c>
    </row>
    <row r="509" spans="1:15" ht="15.6" x14ac:dyDescent="0.3">
      <c r="A509" s="37" t="s">
        <v>1010</v>
      </c>
      <c r="B509" s="38" t="s">
        <v>1011</v>
      </c>
      <c r="C509" s="35">
        <f>+'JULIO 25'!C509+'AGOSTO 25'!C509+'SEPTIEMBRE 25'!C509</f>
        <v>352135.06</v>
      </c>
      <c r="D509" s="35">
        <f>+'JULIO 25'!D509+'AGOSTO 25'!D509+'SEPTIEMBRE 25'!D509</f>
        <v>171117.3</v>
      </c>
      <c r="E509" s="35">
        <f>+'JULIO 25'!E509+'AGOSTO 25'!E509+'SEPTIEMBRE 25'!E509</f>
        <v>5190.4000000000005</v>
      </c>
      <c r="F509" s="35">
        <f>+'JULIO 25'!F509+'AGOSTO 25'!F509+'SEPTIEMBRE 25'!F509</f>
        <v>23378.34</v>
      </c>
      <c r="G509" s="35">
        <f>+'JULIO 25'!G509+'AGOSTO 25'!G509+'SEPTIEMBRE 25'!G509</f>
        <v>7088.67</v>
      </c>
      <c r="H509" s="35">
        <f>+'JULIO 25'!H509+'AGOSTO 25'!H509+'SEPTIEMBRE 25'!H509</f>
        <v>2408.16</v>
      </c>
      <c r="I509" s="35">
        <f>+'JULIO 25'!I509+'AGOSTO 25'!I509+'SEPTIEMBRE 25'!I509</f>
        <v>5407.3</v>
      </c>
      <c r="J509" s="35">
        <f>+'AGOSTO 25'!J509</f>
        <v>4.5</v>
      </c>
      <c r="K509" s="35">
        <f>'JULIO 25'!J509+'AGOSTO 25'!K509+'SEPTIEMBRE 25'!J509</f>
        <v>1015.3499999999999</v>
      </c>
      <c r="L509" s="35">
        <f>+'JULIO 25'!K509+'AGOSTO 25'!L509+'SEPTIEMBRE 25'!K509</f>
        <v>487.92</v>
      </c>
      <c r="M509" s="35">
        <f>+'JULIO 25'!L509+'AGOSTO 25'!M509+'SEPTIEMBRE 25'!L509</f>
        <v>0</v>
      </c>
      <c r="N509" s="35">
        <f>+'JULIO 25'!M509+'AGOSTO 25'!N509+'SEPTIEMBRE 25'!M509</f>
        <v>0</v>
      </c>
      <c r="O509" s="36">
        <f t="shared" si="7"/>
        <v>568233.00000000012</v>
      </c>
    </row>
    <row r="510" spans="1:15" ht="15.6" x14ac:dyDescent="0.3">
      <c r="A510" s="37" t="s">
        <v>1012</v>
      </c>
      <c r="B510" s="38" t="s">
        <v>1013</v>
      </c>
      <c r="C510" s="35">
        <f>+'JULIO 25'!C510+'AGOSTO 25'!C510+'SEPTIEMBRE 25'!C510</f>
        <v>1170342.97</v>
      </c>
      <c r="D510" s="35">
        <f>+'JULIO 25'!D510+'AGOSTO 25'!D510+'SEPTIEMBRE 25'!D510</f>
        <v>186157.8</v>
      </c>
      <c r="E510" s="35">
        <f>+'JULIO 25'!E510+'AGOSTO 25'!E510+'SEPTIEMBRE 25'!E510</f>
        <v>14439.019999999999</v>
      </c>
      <c r="F510" s="35">
        <f>+'JULIO 25'!F510+'AGOSTO 25'!F510+'SEPTIEMBRE 25'!F510</f>
        <v>80997.27</v>
      </c>
      <c r="G510" s="35">
        <f>+'JULIO 25'!G510+'AGOSTO 25'!G510+'SEPTIEMBRE 25'!G510</f>
        <v>37751.130000000005</v>
      </c>
      <c r="H510" s="35">
        <f>+'JULIO 25'!H510+'AGOSTO 25'!H510+'SEPTIEMBRE 25'!H510</f>
        <v>9275.130000000001</v>
      </c>
      <c r="I510" s="35">
        <f>+'JULIO 25'!I510+'AGOSTO 25'!I510+'SEPTIEMBRE 25'!I510</f>
        <v>27150.7</v>
      </c>
      <c r="J510" s="35">
        <f>+'AGOSTO 25'!J510</f>
        <v>22.58</v>
      </c>
      <c r="K510" s="35">
        <f>'JULIO 25'!J510+'AGOSTO 25'!K510+'SEPTIEMBRE 25'!J510</f>
        <v>2674.08</v>
      </c>
      <c r="L510" s="35">
        <f>+'JULIO 25'!K510+'AGOSTO 25'!L510+'SEPTIEMBRE 25'!K510</f>
        <v>2400.84</v>
      </c>
      <c r="M510" s="35">
        <f>+'JULIO 25'!L510+'AGOSTO 25'!M510+'SEPTIEMBRE 25'!L510</f>
        <v>113330</v>
      </c>
      <c r="N510" s="35">
        <f>+'JULIO 25'!M510+'AGOSTO 25'!N510+'SEPTIEMBRE 25'!M510</f>
        <v>0</v>
      </c>
      <c r="O510" s="36">
        <f t="shared" si="7"/>
        <v>1644541.52</v>
      </c>
    </row>
    <row r="511" spans="1:15" ht="15.6" x14ac:dyDescent="0.3">
      <c r="A511" s="37" t="s">
        <v>1014</v>
      </c>
      <c r="B511" s="38" t="s">
        <v>1015</v>
      </c>
      <c r="C511" s="35">
        <f>+'JULIO 25'!C511+'AGOSTO 25'!C511+'SEPTIEMBRE 25'!C511</f>
        <v>451050.25</v>
      </c>
      <c r="D511" s="35">
        <f>+'JULIO 25'!D511+'AGOSTO 25'!D511+'SEPTIEMBRE 25'!D511</f>
        <v>156902.94</v>
      </c>
      <c r="E511" s="35">
        <f>+'JULIO 25'!E511+'AGOSTO 25'!E511+'SEPTIEMBRE 25'!E511</f>
        <v>5796.6399999999994</v>
      </c>
      <c r="F511" s="35">
        <f>+'JULIO 25'!F511+'AGOSTO 25'!F511+'SEPTIEMBRE 25'!F511</f>
        <v>26319.68</v>
      </c>
      <c r="G511" s="35">
        <f>+'JULIO 25'!G511+'AGOSTO 25'!G511+'SEPTIEMBRE 25'!G511</f>
        <v>2977.45</v>
      </c>
      <c r="H511" s="35">
        <f>+'JULIO 25'!H511+'AGOSTO 25'!H511+'SEPTIEMBRE 25'!H511</f>
        <v>2730.87</v>
      </c>
      <c r="I511" s="35">
        <f>+'JULIO 25'!I511+'AGOSTO 25'!I511+'SEPTIEMBRE 25'!I511</f>
        <v>3523.64</v>
      </c>
      <c r="J511" s="35">
        <f>+'AGOSTO 25'!J511</f>
        <v>2.93</v>
      </c>
      <c r="K511" s="35">
        <f>'JULIO 25'!J511+'AGOSTO 25'!K511+'SEPTIEMBRE 25'!J511</f>
        <v>1227.5999999999999</v>
      </c>
      <c r="L511" s="35">
        <f>+'JULIO 25'!K511+'AGOSTO 25'!L511+'SEPTIEMBRE 25'!K511</f>
        <v>459.68999999999994</v>
      </c>
      <c r="M511" s="35">
        <f>+'JULIO 25'!L511+'AGOSTO 25'!M511+'SEPTIEMBRE 25'!L511</f>
        <v>0</v>
      </c>
      <c r="N511" s="35">
        <f>+'JULIO 25'!M511+'AGOSTO 25'!N511+'SEPTIEMBRE 25'!M511</f>
        <v>0</v>
      </c>
      <c r="O511" s="36">
        <f t="shared" si="7"/>
        <v>650991.68999999994</v>
      </c>
    </row>
    <row r="512" spans="1:15" ht="15.6" x14ac:dyDescent="0.3">
      <c r="A512" s="37" t="s">
        <v>1016</v>
      </c>
      <c r="B512" s="38" t="s">
        <v>1017</v>
      </c>
      <c r="C512" s="35">
        <f>+'JULIO 25'!C512+'AGOSTO 25'!C512+'SEPTIEMBRE 25'!C512</f>
        <v>694268.53</v>
      </c>
      <c r="D512" s="35">
        <f>+'JULIO 25'!D512+'AGOSTO 25'!D512+'SEPTIEMBRE 25'!D512</f>
        <v>293270.09999999998</v>
      </c>
      <c r="E512" s="35">
        <f>+'JULIO 25'!E512+'AGOSTO 25'!E512+'SEPTIEMBRE 25'!E512</f>
        <v>8346.89</v>
      </c>
      <c r="F512" s="35">
        <f>+'JULIO 25'!F512+'AGOSTO 25'!F512+'SEPTIEMBRE 25'!F512</f>
        <v>48492</v>
      </c>
      <c r="G512" s="35">
        <f>+'JULIO 25'!G512+'AGOSTO 25'!G512+'SEPTIEMBRE 25'!G512</f>
        <v>11222.84</v>
      </c>
      <c r="H512" s="35">
        <f>+'JULIO 25'!H512+'AGOSTO 25'!H512+'SEPTIEMBRE 25'!H512</f>
        <v>5605.28</v>
      </c>
      <c r="I512" s="35">
        <f>+'JULIO 25'!I512+'AGOSTO 25'!I512+'SEPTIEMBRE 25'!I512</f>
        <v>12069.98</v>
      </c>
      <c r="J512" s="35">
        <f>+'AGOSTO 25'!J512</f>
        <v>10.039999999999999</v>
      </c>
      <c r="K512" s="35">
        <f>'JULIO 25'!J512+'AGOSTO 25'!K512+'SEPTIEMBRE 25'!J512</f>
        <v>1394.79</v>
      </c>
      <c r="L512" s="35">
        <f>+'JULIO 25'!K512+'AGOSTO 25'!L512+'SEPTIEMBRE 25'!K512</f>
        <v>1490.22</v>
      </c>
      <c r="M512" s="35">
        <f>+'JULIO 25'!L512+'AGOSTO 25'!M512+'SEPTIEMBRE 25'!L512</f>
        <v>18912</v>
      </c>
      <c r="N512" s="35">
        <f>+'JULIO 25'!M512+'AGOSTO 25'!N512+'SEPTIEMBRE 25'!M512</f>
        <v>0</v>
      </c>
      <c r="O512" s="36">
        <f t="shared" si="7"/>
        <v>1095082.6700000002</v>
      </c>
    </row>
    <row r="513" spans="1:15" ht="15.6" x14ac:dyDescent="0.3">
      <c r="A513" s="37" t="s">
        <v>1018</v>
      </c>
      <c r="B513" s="38" t="s">
        <v>1019</v>
      </c>
      <c r="C513" s="35">
        <f>+'JULIO 25'!C513+'AGOSTO 25'!C513+'SEPTIEMBRE 25'!C513</f>
        <v>3646086.3000000003</v>
      </c>
      <c r="D513" s="35">
        <f>+'JULIO 25'!D513+'AGOSTO 25'!D513+'SEPTIEMBRE 25'!D513</f>
        <v>287430.76</v>
      </c>
      <c r="E513" s="35">
        <f>+'JULIO 25'!E513+'AGOSTO 25'!E513+'SEPTIEMBRE 25'!E513</f>
        <v>36812.770000000004</v>
      </c>
      <c r="F513" s="35">
        <f>+'JULIO 25'!F513+'AGOSTO 25'!F513+'SEPTIEMBRE 25'!F513</f>
        <v>316309.71999999997</v>
      </c>
      <c r="G513" s="35">
        <f>+'JULIO 25'!G513+'AGOSTO 25'!G513+'SEPTIEMBRE 25'!G513</f>
        <v>53488.92</v>
      </c>
      <c r="H513" s="35">
        <f>+'JULIO 25'!H513+'AGOSTO 25'!H513+'SEPTIEMBRE 25'!H513</f>
        <v>40883.300000000003</v>
      </c>
      <c r="I513" s="35">
        <f>+'JULIO 25'!I513+'AGOSTO 25'!I513+'SEPTIEMBRE 25'!I513</f>
        <v>92742.14</v>
      </c>
      <c r="J513" s="35">
        <f>+'AGOSTO 25'!J513</f>
        <v>77.12</v>
      </c>
      <c r="K513" s="35">
        <f>'JULIO 25'!J513+'AGOSTO 25'!K513+'SEPTIEMBRE 25'!J513</f>
        <v>2692.86</v>
      </c>
      <c r="L513" s="35">
        <f>+'JULIO 25'!K513+'AGOSTO 25'!L513+'SEPTIEMBRE 25'!K513</f>
        <v>14303.73</v>
      </c>
      <c r="M513" s="35">
        <f>+'JULIO 25'!L513+'AGOSTO 25'!M513+'SEPTIEMBRE 25'!L513</f>
        <v>44228</v>
      </c>
      <c r="N513" s="35">
        <f>+'JULIO 25'!M513+'AGOSTO 25'!N513+'SEPTIEMBRE 25'!M513</f>
        <v>0</v>
      </c>
      <c r="O513" s="36">
        <f t="shared" si="7"/>
        <v>4535055.620000001</v>
      </c>
    </row>
    <row r="514" spans="1:15" ht="15.6" x14ac:dyDescent="0.3">
      <c r="A514" s="37" t="s">
        <v>1020</v>
      </c>
      <c r="B514" s="38" t="s">
        <v>1021</v>
      </c>
      <c r="C514" s="35">
        <f>+'JULIO 25'!C514+'AGOSTO 25'!C514+'SEPTIEMBRE 25'!C514</f>
        <v>461029.19</v>
      </c>
      <c r="D514" s="35">
        <f>+'JULIO 25'!D514+'AGOSTO 25'!D514+'SEPTIEMBRE 25'!D514</f>
        <v>179588.36000000002</v>
      </c>
      <c r="E514" s="35">
        <f>+'JULIO 25'!E514+'AGOSTO 25'!E514+'SEPTIEMBRE 25'!E514</f>
        <v>6075.0999999999995</v>
      </c>
      <c r="F514" s="35">
        <f>+'JULIO 25'!F514+'AGOSTO 25'!F514+'SEPTIEMBRE 25'!F514</f>
        <v>34654.86</v>
      </c>
      <c r="G514" s="35">
        <f>+'JULIO 25'!G514+'AGOSTO 25'!G514+'SEPTIEMBRE 25'!G514</f>
        <v>5648.09</v>
      </c>
      <c r="H514" s="35">
        <f>+'JULIO 25'!H514+'AGOSTO 25'!H514+'SEPTIEMBRE 25'!H514</f>
        <v>3970.54</v>
      </c>
      <c r="I514" s="35">
        <f>+'JULIO 25'!I514+'AGOSTO 25'!I514+'SEPTIEMBRE 25'!I514</f>
        <v>7804.25</v>
      </c>
      <c r="J514" s="35">
        <f>+'AGOSTO 25'!J514</f>
        <v>6.49</v>
      </c>
      <c r="K514" s="35">
        <f>'JULIO 25'!J514+'AGOSTO 25'!K514+'SEPTIEMBRE 25'!J514</f>
        <v>951.62999999999988</v>
      </c>
      <c r="L514" s="35">
        <f>+'JULIO 25'!K514+'AGOSTO 25'!L514+'SEPTIEMBRE 25'!K514</f>
        <v>1108.27</v>
      </c>
      <c r="M514" s="35">
        <f>+'JULIO 25'!L514+'AGOSTO 25'!M514+'SEPTIEMBRE 25'!L514</f>
        <v>8844</v>
      </c>
      <c r="N514" s="35">
        <f>+'JULIO 25'!M514+'AGOSTO 25'!N514+'SEPTIEMBRE 25'!M514</f>
        <v>0</v>
      </c>
      <c r="O514" s="36">
        <f t="shared" si="7"/>
        <v>709680.78</v>
      </c>
    </row>
    <row r="515" spans="1:15" ht="15.6" x14ac:dyDescent="0.3">
      <c r="A515" s="37" t="s">
        <v>1022</v>
      </c>
      <c r="B515" s="38" t="s">
        <v>1023</v>
      </c>
      <c r="C515" s="35">
        <f>+'JULIO 25'!C515+'AGOSTO 25'!C515+'SEPTIEMBRE 25'!C515</f>
        <v>815068.96</v>
      </c>
      <c r="D515" s="35">
        <f>+'JULIO 25'!D515+'AGOSTO 25'!D515+'SEPTIEMBRE 25'!D515</f>
        <v>220325.16</v>
      </c>
      <c r="E515" s="35">
        <f>+'JULIO 25'!E515+'AGOSTO 25'!E515+'SEPTIEMBRE 25'!E515</f>
        <v>10331.81</v>
      </c>
      <c r="F515" s="35">
        <f>+'JULIO 25'!F515+'AGOSTO 25'!F515+'SEPTIEMBRE 25'!F515</f>
        <v>58167.55</v>
      </c>
      <c r="G515" s="35">
        <f>+'JULIO 25'!G515+'AGOSTO 25'!G515+'SEPTIEMBRE 25'!G515</f>
        <v>22644.27</v>
      </c>
      <c r="H515" s="35">
        <f>+'JULIO 25'!H515+'AGOSTO 25'!H515+'SEPTIEMBRE 25'!H515</f>
        <v>6642.42</v>
      </c>
      <c r="I515" s="35">
        <f>+'JULIO 25'!I515+'AGOSTO 25'!I515+'SEPTIEMBRE 25'!I515</f>
        <v>18179.349999999999</v>
      </c>
      <c r="J515" s="35">
        <f>+'AGOSTO 25'!J515</f>
        <v>15.12</v>
      </c>
      <c r="K515" s="35">
        <f>'JULIO 25'!J515+'AGOSTO 25'!K515+'SEPTIEMBRE 25'!J515</f>
        <v>1745.91</v>
      </c>
      <c r="L515" s="35">
        <f>+'JULIO 25'!K515+'AGOSTO 25'!L515+'SEPTIEMBRE 25'!K515</f>
        <v>1766.34</v>
      </c>
      <c r="M515" s="35">
        <f>+'JULIO 25'!L515+'AGOSTO 25'!M515+'SEPTIEMBRE 25'!L515</f>
        <v>0</v>
      </c>
      <c r="N515" s="35">
        <f>+'JULIO 25'!M515+'AGOSTO 25'!N515+'SEPTIEMBRE 25'!M515</f>
        <v>0</v>
      </c>
      <c r="O515" s="36">
        <f t="shared" si="7"/>
        <v>1154886.8900000001</v>
      </c>
    </row>
    <row r="516" spans="1:15" ht="15.6" x14ac:dyDescent="0.3">
      <c r="A516" s="37" t="s">
        <v>1024</v>
      </c>
      <c r="B516" s="38" t="s">
        <v>1025</v>
      </c>
      <c r="C516" s="35">
        <f>+'JULIO 25'!C516+'AGOSTO 25'!C516+'SEPTIEMBRE 25'!C516</f>
        <v>513077.53999999992</v>
      </c>
      <c r="D516" s="35">
        <f>+'JULIO 25'!D516+'AGOSTO 25'!D516+'SEPTIEMBRE 25'!D516</f>
        <v>161809.99</v>
      </c>
      <c r="E516" s="35">
        <f>+'JULIO 25'!E516+'AGOSTO 25'!E516+'SEPTIEMBRE 25'!E516</f>
        <v>6002.82</v>
      </c>
      <c r="F516" s="35">
        <f>+'JULIO 25'!F516+'AGOSTO 25'!F516+'SEPTIEMBRE 25'!F516</f>
        <v>37470.350000000006</v>
      </c>
      <c r="G516" s="35">
        <f>+'JULIO 25'!G516+'AGOSTO 25'!G516+'SEPTIEMBRE 25'!G516</f>
        <v>11329.68</v>
      </c>
      <c r="H516" s="35">
        <f>+'JULIO 25'!H516+'AGOSTO 25'!H516+'SEPTIEMBRE 25'!H516</f>
        <v>4435.3900000000003</v>
      </c>
      <c r="I516" s="35">
        <f>+'JULIO 25'!I516+'AGOSTO 25'!I516+'SEPTIEMBRE 25'!I516</f>
        <v>11076.650000000001</v>
      </c>
      <c r="J516" s="35">
        <f>+'AGOSTO 25'!J516</f>
        <v>9.2100000000000009</v>
      </c>
      <c r="K516" s="35">
        <f>'JULIO 25'!J516+'AGOSTO 25'!K516+'SEPTIEMBRE 25'!J516</f>
        <v>889.71</v>
      </c>
      <c r="L516" s="35">
        <f>+'JULIO 25'!K516+'AGOSTO 25'!L516+'SEPTIEMBRE 25'!K516</f>
        <v>1267.6599999999999</v>
      </c>
      <c r="M516" s="35">
        <f>+'JULIO 25'!L516+'AGOSTO 25'!M516+'SEPTIEMBRE 25'!L516</f>
        <v>0</v>
      </c>
      <c r="N516" s="35">
        <f>+'JULIO 25'!M516+'AGOSTO 25'!N516+'SEPTIEMBRE 25'!M516</f>
        <v>0</v>
      </c>
      <c r="O516" s="36">
        <f t="shared" si="7"/>
        <v>747368.99999999988</v>
      </c>
    </row>
    <row r="517" spans="1:15" ht="15.6" x14ac:dyDescent="0.3">
      <c r="A517" s="37" t="s">
        <v>1026</v>
      </c>
      <c r="B517" s="38" t="s">
        <v>1027</v>
      </c>
      <c r="C517" s="35">
        <f>+'JULIO 25'!C517+'AGOSTO 25'!C517+'SEPTIEMBRE 25'!C517</f>
        <v>2415338.1799999997</v>
      </c>
      <c r="D517" s="35">
        <f>+'JULIO 25'!D517+'AGOSTO 25'!D517+'SEPTIEMBRE 25'!D517</f>
        <v>836714.85000000009</v>
      </c>
      <c r="E517" s="35">
        <f>+'JULIO 25'!E517+'AGOSTO 25'!E517+'SEPTIEMBRE 25'!E517</f>
        <v>26989.26</v>
      </c>
      <c r="F517" s="35">
        <f>+'JULIO 25'!F517+'AGOSTO 25'!F517+'SEPTIEMBRE 25'!F517</f>
        <v>180532.12000000005</v>
      </c>
      <c r="G517" s="35">
        <f>+'JULIO 25'!G517+'AGOSTO 25'!G517+'SEPTIEMBRE 25'!G517</f>
        <v>83672.27</v>
      </c>
      <c r="H517" s="35">
        <f>+'JULIO 25'!H517+'AGOSTO 25'!H517+'SEPTIEMBRE 25'!H517</f>
        <v>21893.370000000003</v>
      </c>
      <c r="I517" s="35">
        <f>+'JULIO 25'!I517+'AGOSTO 25'!I517+'SEPTIEMBRE 25'!I517</f>
        <v>66481.850000000006</v>
      </c>
      <c r="J517" s="35">
        <f>+'AGOSTO 25'!J517</f>
        <v>55.28</v>
      </c>
      <c r="K517" s="35">
        <f>'JULIO 25'!J517+'AGOSTO 25'!K517+'SEPTIEMBRE 25'!J517</f>
        <v>3883.9500000000003</v>
      </c>
      <c r="L517" s="35">
        <f>+'JULIO 25'!K517+'AGOSTO 25'!L517+'SEPTIEMBRE 25'!K517</f>
        <v>6556.22</v>
      </c>
      <c r="M517" s="35">
        <f>+'JULIO 25'!L517+'AGOSTO 25'!M517+'SEPTIEMBRE 25'!L517</f>
        <v>21559</v>
      </c>
      <c r="N517" s="35">
        <f>+'JULIO 25'!M517+'AGOSTO 25'!N517+'SEPTIEMBRE 25'!M517</f>
        <v>0</v>
      </c>
      <c r="O517" s="36">
        <f t="shared" si="7"/>
        <v>3663676.35</v>
      </c>
    </row>
    <row r="518" spans="1:15" ht="15.6" x14ac:dyDescent="0.3">
      <c r="A518" s="37" t="s">
        <v>1028</v>
      </c>
      <c r="B518" s="38" t="s">
        <v>1029</v>
      </c>
      <c r="C518" s="35">
        <f>+'JULIO 25'!C518+'AGOSTO 25'!C518+'SEPTIEMBRE 25'!C518</f>
        <v>372939.78</v>
      </c>
      <c r="D518" s="35">
        <f>+'JULIO 25'!D518+'AGOSTO 25'!D518+'SEPTIEMBRE 25'!D518</f>
        <v>106348.79999999999</v>
      </c>
      <c r="E518" s="35">
        <f>+'JULIO 25'!E518+'AGOSTO 25'!E518+'SEPTIEMBRE 25'!E518</f>
        <v>5624.51</v>
      </c>
      <c r="F518" s="35">
        <f>+'JULIO 25'!F518+'AGOSTO 25'!F518+'SEPTIEMBRE 25'!F518</f>
        <v>24583.01</v>
      </c>
      <c r="G518" s="35">
        <f>+'JULIO 25'!G518+'AGOSTO 25'!G518+'SEPTIEMBRE 25'!G518</f>
        <v>5456.4</v>
      </c>
      <c r="H518" s="35">
        <f>+'JULIO 25'!H518+'AGOSTO 25'!H518+'SEPTIEMBRE 25'!H518</f>
        <v>2488.5699999999997</v>
      </c>
      <c r="I518" s="35">
        <f>+'JULIO 25'!I518+'AGOSTO 25'!I518+'SEPTIEMBRE 25'!I518</f>
        <v>4640.5200000000004</v>
      </c>
      <c r="J518" s="35">
        <f>+'AGOSTO 25'!J518</f>
        <v>3.86</v>
      </c>
      <c r="K518" s="35">
        <f>'JULIO 25'!J518+'AGOSTO 25'!K518+'SEPTIEMBRE 25'!J518</f>
        <v>1110.27</v>
      </c>
      <c r="L518" s="35">
        <f>+'JULIO 25'!K518+'AGOSTO 25'!L518+'SEPTIEMBRE 25'!K518</f>
        <v>479.40999999999997</v>
      </c>
      <c r="M518" s="35">
        <f>+'JULIO 25'!L518+'AGOSTO 25'!M518+'SEPTIEMBRE 25'!L518</f>
        <v>11919</v>
      </c>
      <c r="N518" s="35">
        <f>+'JULIO 25'!M518+'AGOSTO 25'!N518+'SEPTIEMBRE 25'!M518</f>
        <v>0</v>
      </c>
      <c r="O518" s="36">
        <f t="shared" si="7"/>
        <v>535594.13000000012</v>
      </c>
    </row>
    <row r="519" spans="1:15" ht="15.6" x14ac:dyDescent="0.3">
      <c r="A519" s="37" t="s">
        <v>1030</v>
      </c>
      <c r="B519" s="38" t="s">
        <v>1031</v>
      </c>
      <c r="C519" s="35">
        <f>+'JULIO 25'!C519+'AGOSTO 25'!C519+'SEPTIEMBRE 25'!C519</f>
        <v>851501.46</v>
      </c>
      <c r="D519" s="35">
        <f>+'JULIO 25'!D519+'AGOSTO 25'!D519+'SEPTIEMBRE 25'!D519</f>
        <v>382791.67</v>
      </c>
      <c r="E519" s="35">
        <f>+'JULIO 25'!E519+'AGOSTO 25'!E519+'SEPTIEMBRE 25'!E519</f>
        <v>10835.460000000001</v>
      </c>
      <c r="F519" s="35">
        <f>+'JULIO 25'!F519+'AGOSTO 25'!F519+'SEPTIEMBRE 25'!F519</f>
        <v>59983.619999999995</v>
      </c>
      <c r="G519" s="35">
        <f>+'JULIO 25'!G519+'AGOSTO 25'!G519+'SEPTIEMBRE 25'!G519</f>
        <v>24324</v>
      </c>
      <c r="H519" s="35">
        <f>+'JULIO 25'!H519+'AGOSTO 25'!H519+'SEPTIEMBRE 25'!H519</f>
        <v>6805.21</v>
      </c>
      <c r="I519" s="35">
        <f>+'JULIO 25'!I519+'AGOSTO 25'!I519+'SEPTIEMBRE 25'!I519</f>
        <v>18748.46</v>
      </c>
      <c r="J519" s="35">
        <f>+'AGOSTO 25'!J519</f>
        <v>15.59</v>
      </c>
      <c r="K519" s="35">
        <f>'JULIO 25'!J519+'AGOSTO 25'!K519+'SEPTIEMBRE 25'!J519</f>
        <v>1864.3200000000002</v>
      </c>
      <c r="L519" s="35">
        <f>+'JULIO 25'!K519+'AGOSTO 25'!L519+'SEPTIEMBRE 25'!K519</f>
        <v>1770.5300000000002</v>
      </c>
      <c r="M519" s="35">
        <f>+'JULIO 25'!L519+'AGOSTO 25'!M519+'SEPTIEMBRE 25'!L519</f>
        <v>2080</v>
      </c>
      <c r="N519" s="35">
        <f>+'JULIO 25'!M519+'AGOSTO 25'!N519+'SEPTIEMBRE 25'!M519</f>
        <v>0</v>
      </c>
      <c r="O519" s="36">
        <f t="shared" si="7"/>
        <v>1360720.32</v>
      </c>
    </row>
    <row r="520" spans="1:15" ht="15.6" x14ac:dyDescent="0.3">
      <c r="A520" s="37" t="s">
        <v>1032</v>
      </c>
      <c r="B520" s="38" t="s">
        <v>1033</v>
      </c>
      <c r="C520" s="35">
        <f>+'JULIO 25'!C520+'AGOSTO 25'!C520+'SEPTIEMBRE 25'!C520</f>
        <v>386668.36</v>
      </c>
      <c r="D520" s="35">
        <f>+'JULIO 25'!D520+'AGOSTO 25'!D520+'SEPTIEMBRE 25'!D520</f>
        <v>133802.40000000002</v>
      </c>
      <c r="E520" s="35">
        <f>+'JULIO 25'!E520+'AGOSTO 25'!E520+'SEPTIEMBRE 25'!E520</f>
        <v>5757.01</v>
      </c>
      <c r="F520" s="35">
        <f>+'JULIO 25'!F520+'AGOSTO 25'!F520+'SEPTIEMBRE 25'!F520</f>
        <v>25779.63</v>
      </c>
      <c r="G520" s="35">
        <f>+'JULIO 25'!G520+'AGOSTO 25'!G520+'SEPTIEMBRE 25'!G520</f>
        <v>7894.34</v>
      </c>
      <c r="H520" s="35">
        <f>+'JULIO 25'!H520+'AGOSTO 25'!H520+'SEPTIEMBRE 25'!H520</f>
        <v>2645.05</v>
      </c>
      <c r="I520" s="35">
        <f>+'JULIO 25'!I520+'AGOSTO 25'!I520+'SEPTIEMBRE 25'!I520</f>
        <v>5948.92</v>
      </c>
      <c r="J520" s="35">
        <f>+'AGOSTO 25'!J520</f>
        <v>4.95</v>
      </c>
      <c r="K520" s="35">
        <f>'JULIO 25'!J520+'AGOSTO 25'!K520+'SEPTIEMBRE 25'!J520</f>
        <v>1119.9000000000001</v>
      </c>
      <c r="L520" s="35">
        <f>+'JULIO 25'!K520+'AGOSTO 25'!L520+'SEPTIEMBRE 25'!K520</f>
        <v>534.87</v>
      </c>
      <c r="M520" s="35">
        <f>+'JULIO 25'!L520+'AGOSTO 25'!M520+'SEPTIEMBRE 25'!L520</f>
        <v>4092</v>
      </c>
      <c r="N520" s="35">
        <f>+'JULIO 25'!M520+'AGOSTO 25'!N520+'SEPTIEMBRE 25'!M520</f>
        <v>0</v>
      </c>
      <c r="O520" s="36">
        <f t="shared" si="7"/>
        <v>574247.43000000005</v>
      </c>
    </row>
    <row r="521" spans="1:15" ht="15.6" x14ac:dyDescent="0.3">
      <c r="A521" s="37" t="s">
        <v>1034</v>
      </c>
      <c r="B521" s="38" t="s">
        <v>1035</v>
      </c>
      <c r="C521" s="35">
        <f>+'JULIO 25'!C521+'AGOSTO 25'!C521+'SEPTIEMBRE 25'!C521</f>
        <v>1778575.64</v>
      </c>
      <c r="D521" s="35">
        <f>+'JULIO 25'!D521+'AGOSTO 25'!D521+'SEPTIEMBRE 25'!D521</f>
        <v>241561.19999999998</v>
      </c>
      <c r="E521" s="35">
        <f>+'JULIO 25'!E521+'AGOSTO 25'!E521+'SEPTIEMBRE 25'!E521</f>
        <v>21436.9</v>
      </c>
      <c r="F521" s="35">
        <f>+'JULIO 25'!F521+'AGOSTO 25'!F521+'SEPTIEMBRE 25'!F521</f>
        <v>129407.03999999998</v>
      </c>
      <c r="G521" s="35">
        <f>+'JULIO 25'!G521+'AGOSTO 25'!G521+'SEPTIEMBRE 25'!G521</f>
        <v>63910.299999999988</v>
      </c>
      <c r="H521" s="35">
        <f>+'JULIO 25'!H521+'AGOSTO 25'!H521+'SEPTIEMBRE 25'!H521</f>
        <v>15172.489999999998</v>
      </c>
      <c r="I521" s="35">
        <f>+'JULIO 25'!I521+'AGOSTO 25'!I521+'SEPTIEMBRE 25'!I521</f>
        <v>48160.62</v>
      </c>
      <c r="J521" s="35">
        <f>+'AGOSTO 25'!J521</f>
        <v>40.049999999999997</v>
      </c>
      <c r="K521" s="35">
        <f>'JULIO 25'!J521+'AGOSTO 25'!K521+'SEPTIEMBRE 25'!J521</f>
        <v>3434.82</v>
      </c>
      <c r="L521" s="35">
        <f>+'JULIO 25'!K521+'AGOSTO 25'!L521+'SEPTIEMBRE 25'!K521</f>
        <v>4258.6499999999996</v>
      </c>
      <c r="M521" s="35">
        <f>+'JULIO 25'!L521+'AGOSTO 25'!M521+'SEPTIEMBRE 25'!L521</f>
        <v>0</v>
      </c>
      <c r="N521" s="35">
        <f>+'JULIO 25'!M521+'AGOSTO 25'!N521+'SEPTIEMBRE 25'!M521</f>
        <v>0</v>
      </c>
      <c r="O521" s="36">
        <f t="shared" ref="O521:O579" si="8">SUM(C521:N521)</f>
        <v>2305957.7099999995</v>
      </c>
    </row>
    <row r="522" spans="1:15" ht="15.6" x14ac:dyDescent="0.3">
      <c r="A522" s="37" t="s">
        <v>1036</v>
      </c>
      <c r="B522" s="38" t="s">
        <v>1037</v>
      </c>
      <c r="C522" s="35">
        <f>+'JULIO 25'!C522+'AGOSTO 25'!C522+'SEPTIEMBRE 25'!C522</f>
        <v>428272.06999999995</v>
      </c>
      <c r="D522" s="35">
        <f>+'JULIO 25'!D522+'AGOSTO 25'!D522+'SEPTIEMBRE 25'!D522</f>
        <v>226650.21999999997</v>
      </c>
      <c r="E522" s="35">
        <f>+'JULIO 25'!E522+'AGOSTO 25'!E522+'SEPTIEMBRE 25'!E522</f>
        <v>6472.3</v>
      </c>
      <c r="F522" s="35">
        <f>+'JULIO 25'!F522+'AGOSTO 25'!F522+'SEPTIEMBRE 25'!F522</f>
        <v>28215.659999999996</v>
      </c>
      <c r="G522" s="35">
        <f>+'JULIO 25'!G522+'AGOSTO 25'!G522+'SEPTIEMBRE 25'!G522</f>
        <v>6897.7099999999991</v>
      </c>
      <c r="H522" s="35">
        <f>+'JULIO 25'!H522+'AGOSTO 25'!H522+'SEPTIEMBRE 25'!H522</f>
        <v>2853.1</v>
      </c>
      <c r="I522" s="35">
        <f>+'JULIO 25'!I522+'AGOSTO 25'!I522+'SEPTIEMBRE 25'!I522</f>
        <v>5521.85</v>
      </c>
      <c r="J522" s="35">
        <f>+'AGOSTO 25'!J522</f>
        <v>4.59</v>
      </c>
      <c r="K522" s="35">
        <f>'JULIO 25'!J522+'AGOSTO 25'!K522+'SEPTIEMBRE 25'!J522</f>
        <v>1283.94</v>
      </c>
      <c r="L522" s="35">
        <f>+'JULIO 25'!K522+'AGOSTO 25'!L522+'SEPTIEMBRE 25'!K522</f>
        <v>547.4</v>
      </c>
      <c r="M522" s="35">
        <f>+'JULIO 25'!L522+'AGOSTO 25'!M522+'SEPTIEMBRE 25'!L522</f>
        <v>13944</v>
      </c>
      <c r="N522" s="35">
        <f>+'JULIO 25'!M522+'AGOSTO 25'!N522+'SEPTIEMBRE 25'!M522</f>
        <v>0</v>
      </c>
      <c r="O522" s="36">
        <f t="shared" si="8"/>
        <v>720662.83999999985</v>
      </c>
    </row>
    <row r="523" spans="1:15" ht="15.6" x14ac:dyDescent="0.3">
      <c r="A523" s="37" t="s">
        <v>1038</v>
      </c>
      <c r="B523" s="38" t="s">
        <v>1039</v>
      </c>
      <c r="C523" s="35">
        <f>+'JULIO 25'!C523+'AGOSTO 25'!C523+'SEPTIEMBRE 25'!C523</f>
        <v>21255200.240000002</v>
      </c>
      <c r="D523" s="35">
        <f>+'JULIO 25'!D523+'AGOSTO 25'!D523+'SEPTIEMBRE 25'!D523</f>
        <v>5959076.5599999996</v>
      </c>
      <c r="E523" s="35">
        <f>+'JULIO 25'!E523+'AGOSTO 25'!E523+'SEPTIEMBRE 25'!E523</f>
        <v>225723.44</v>
      </c>
      <c r="F523" s="35">
        <f>+'JULIO 25'!F523+'AGOSTO 25'!F523+'SEPTIEMBRE 25'!F523</f>
        <v>1666082.54</v>
      </c>
      <c r="G523" s="35">
        <f>+'JULIO 25'!G523+'AGOSTO 25'!G523+'SEPTIEMBRE 25'!G523</f>
        <v>474166.67</v>
      </c>
      <c r="H523" s="35">
        <f>+'JULIO 25'!H523+'AGOSTO 25'!H523+'SEPTIEMBRE 25'!H523</f>
        <v>207717.71</v>
      </c>
      <c r="I523" s="35">
        <f>+'JULIO 25'!I523+'AGOSTO 25'!I523+'SEPTIEMBRE 25'!I523</f>
        <v>527847.54</v>
      </c>
      <c r="J523" s="35">
        <f>+'AGOSTO 25'!J523</f>
        <v>438.92</v>
      </c>
      <c r="K523" s="35">
        <f>'JULIO 25'!J523+'AGOSTO 25'!K523+'SEPTIEMBRE 25'!J523</f>
        <v>27152.909999999996</v>
      </c>
      <c r="L523" s="35">
        <f>+'JULIO 25'!K523+'AGOSTO 25'!L523+'SEPTIEMBRE 25'!K523</f>
        <v>66300.009999999995</v>
      </c>
      <c r="M523" s="35">
        <f>+'JULIO 25'!L523+'AGOSTO 25'!M523+'SEPTIEMBRE 25'!L523</f>
        <v>1768254</v>
      </c>
      <c r="N523" s="35">
        <f>+'JULIO 25'!M523+'AGOSTO 25'!N523+'SEPTIEMBRE 25'!M523</f>
        <v>0</v>
      </c>
      <c r="O523" s="36">
        <f t="shared" si="8"/>
        <v>32177960.540000007</v>
      </c>
    </row>
    <row r="524" spans="1:15" ht="15.6" x14ac:dyDescent="0.3">
      <c r="A524" s="37" t="s">
        <v>1040</v>
      </c>
      <c r="B524" s="38" t="s">
        <v>1041</v>
      </c>
      <c r="C524" s="35">
        <f>+'JULIO 25'!C524+'AGOSTO 25'!C524+'SEPTIEMBRE 25'!C524</f>
        <v>1154181.3700000001</v>
      </c>
      <c r="D524" s="35">
        <f>+'JULIO 25'!D524+'AGOSTO 25'!D524+'SEPTIEMBRE 25'!D524</f>
        <v>188178.93</v>
      </c>
      <c r="E524" s="35">
        <f>+'JULIO 25'!E524+'AGOSTO 25'!E524+'SEPTIEMBRE 25'!E524</f>
        <v>14101.880000000001</v>
      </c>
      <c r="F524" s="35">
        <f>+'JULIO 25'!F524+'AGOSTO 25'!F524+'SEPTIEMBRE 25'!F524</f>
        <v>81142.83</v>
      </c>
      <c r="G524" s="35">
        <f>+'JULIO 25'!G524+'AGOSTO 25'!G524+'SEPTIEMBRE 25'!G524</f>
        <v>37508.839999999997</v>
      </c>
      <c r="H524" s="35">
        <f>+'JULIO 25'!H524+'AGOSTO 25'!H524+'SEPTIEMBRE 25'!H524</f>
        <v>9345.43</v>
      </c>
      <c r="I524" s="35">
        <f>+'JULIO 25'!I524+'AGOSTO 25'!I524+'SEPTIEMBRE 25'!I524</f>
        <v>28079.950000000004</v>
      </c>
      <c r="J524" s="35">
        <f>+'AGOSTO 25'!J524</f>
        <v>23.35</v>
      </c>
      <c r="K524" s="35">
        <f>'JULIO 25'!J524+'AGOSTO 25'!K524+'SEPTIEMBRE 25'!J524</f>
        <v>2366.37</v>
      </c>
      <c r="L524" s="35">
        <f>+'JULIO 25'!K524+'AGOSTO 25'!L524+'SEPTIEMBRE 25'!K524</f>
        <v>2485</v>
      </c>
      <c r="M524" s="35">
        <f>+'JULIO 25'!L524+'AGOSTO 25'!M524+'SEPTIEMBRE 25'!L524</f>
        <v>92802</v>
      </c>
      <c r="N524" s="35">
        <f>+'JULIO 25'!M524+'AGOSTO 25'!N524+'SEPTIEMBRE 25'!M524</f>
        <v>0</v>
      </c>
      <c r="O524" s="36">
        <f t="shared" si="8"/>
        <v>1610215.9500000002</v>
      </c>
    </row>
    <row r="525" spans="1:15" ht="15.6" x14ac:dyDescent="0.3">
      <c r="A525" s="37" t="s">
        <v>1042</v>
      </c>
      <c r="B525" s="38" t="s">
        <v>1043</v>
      </c>
      <c r="C525" s="35">
        <f>+'JULIO 25'!C525+'AGOSTO 25'!C525+'SEPTIEMBRE 25'!C525</f>
        <v>1223593.78</v>
      </c>
      <c r="D525" s="35">
        <f>+'JULIO 25'!D525+'AGOSTO 25'!D525+'SEPTIEMBRE 25'!D525</f>
        <v>172674.59999999998</v>
      </c>
      <c r="E525" s="35">
        <f>+'JULIO 25'!E525+'AGOSTO 25'!E525+'SEPTIEMBRE 25'!E525</f>
        <v>14482.16</v>
      </c>
      <c r="F525" s="35">
        <f>+'JULIO 25'!F525+'AGOSTO 25'!F525+'SEPTIEMBRE 25'!F525</f>
        <v>88976.56</v>
      </c>
      <c r="G525" s="35">
        <f>+'JULIO 25'!G525+'AGOSTO 25'!G525+'SEPTIEMBRE 25'!G525</f>
        <v>44446.509999999995</v>
      </c>
      <c r="H525" s="35">
        <f>+'JULIO 25'!H525+'AGOSTO 25'!H525+'SEPTIEMBRE 25'!H525</f>
        <v>10534.32</v>
      </c>
      <c r="I525" s="35">
        <f>+'JULIO 25'!I525+'AGOSTO 25'!I525+'SEPTIEMBRE 25'!I525</f>
        <v>32852.44</v>
      </c>
      <c r="J525" s="35">
        <f>+'AGOSTO 25'!J525</f>
        <v>27.32</v>
      </c>
      <c r="K525" s="35">
        <f>'JULIO 25'!J525+'AGOSTO 25'!K525+'SEPTIEMBRE 25'!J525</f>
        <v>2481.8999999999996</v>
      </c>
      <c r="L525" s="35">
        <f>+'JULIO 25'!K525+'AGOSTO 25'!L525+'SEPTIEMBRE 25'!K525</f>
        <v>2985.9700000000003</v>
      </c>
      <c r="M525" s="35">
        <f>+'JULIO 25'!L525+'AGOSTO 25'!M525+'SEPTIEMBRE 25'!L525</f>
        <v>129753</v>
      </c>
      <c r="N525" s="35">
        <f>+'JULIO 25'!M525+'AGOSTO 25'!N525+'SEPTIEMBRE 25'!M525</f>
        <v>0</v>
      </c>
      <c r="O525" s="36">
        <f t="shared" si="8"/>
        <v>1722808.5599999998</v>
      </c>
    </row>
    <row r="526" spans="1:15" ht="15.6" x14ac:dyDescent="0.3">
      <c r="A526" s="37" t="s">
        <v>1044</v>
      </c>
      <c r="B526" s="38" t="s">
        <v>1045</v>
      </c>
      <c r="C526" s="35">
        <f>+'JULIO 25'!C526+'AGOSTO 25'!C526+'SEPTIEMBRE 25'!C526</f>
        <v>227992.15</v>
      </c>
      <c r="D526" s="35">
        <f>+'JULIO 25'!D526+'AGOSTO 25'!D526+'SEPTIEMBRE 25'!D526</f>
        <v>106496.65</v>
      </c>
      <c r="E526" s="35">
        <f>+'JULIO 25'!E526+'AGOSTO 25'!E526+'SEPTIEMBRE 25'!E526</f>
        <v>3356.92</v>
      </c>
      <c r="F526" s="35">
        <f>+'JULIO 25'!F526+'AGOSTO 25'!F526+'SEPTIEMBRE 25'!F526</f>
        <v>15122.97</v>
      </c>
      <c r="G526" s="35">
        <f>+'JULIO 25'!G526+'AGOSTO 25'!G526+'SEPTIEMBRE 25'!G526</f>
        <v>791.56</v>
      </c>
      <c r="H526" s="35">
        <f>+'JULIO 25'!H526+'AGOSTO 25'!H526+'SEPTIEMBRE 25'!H526</f>
        <v>1553.29</v>
      </c>
      <c r="I526" s="35">
        <f>+'JULIO 25'!I526+'AGOSTO 25'!I526+'SEPTIEMBRE 25'!I526</f>
        <v>1863.5900000000001</v>
      </c>
      <c r="J526" s="35">
        <f>+'AGOSTO 25'!J526</f>
        <v>1.55</v>
      </c>
      <c r="K526" s="35">
        <f>'JULIO 25'!J526+'AGOSTO 25'!K526+'SEPTIEMBRE 25'!J526</f>
        <v>629.46</v>
      </c>
      <c r="L526" s="35">
        <f>+'JULIO 25'!K526+'AGOSTO 25'!L526+'SEPTIEMBRE 25'!K526</f>
        <v>313.42999999999995</v>
      </c>
      <c r="M526" s="35">
        <f>+'JULIO 25'!L526+'AGOSTO 25'!M526+'SEPTIEMBRE 25'!L526</f>
        <v>0</v>
      </c>
      <c r="N526" s="35">
        <f>+'JULIO 25'!M526+'AGOSTO 25'!N526+'SEPTIEMBRE 25'!M526</f>
        <v>0</v>
      </c>
      <c r="O526" s="36">
        <f t="shared" si="8"/>
        <v>358121.56999999995</v>
      </c>
    </row>
    <row r="527" spans="1:15" ht="15.6" x14ac:dyDescent="0.3">
      <c r="A527" s="37" t="s">
        <v>1046</v>
      </c>
      <c r="B527" s="38" t="s">
        <v>1047</v>
      </c>
      <c r="C527" s="35">
        <f>+'JULIO 25'!C527+'AGOSTO 25'!C527+'SEPTIEMBRE 25'!C527</f>
        <v>905056.21</v>
      </c>
      <c r="D527" s="35">
        <f>+'JULIO 25'!D527+'AGOSTO 25'!D527+'SEPTIEMBRE 25'!D527</f>
        <v>387901.36</v>
      </c>
      <c r="E527" s="35">
        <f>+'JULIO 25'!E527+'AGOSTO 25'!E527+'SEPTIEMBRE 25'!E527</f>
        <v>10685.71</v>
      </c>
      <c r="F527" s="35">
        <f>+'JULIO 25'!F527+'AGOSTO 25'!F527+'SEPTIEMBRE 25'!F527</f>
        <v>67921.55</v>
      </c>
      <c r="G527" s="35">
        <f>+'JULIO 25'!G527+'AGOSTO 25'!G527+'SEPTIEMBRE 25'!G527</f>
        <v>23786.97</v>
      </c>
      <c r="H527" s="35">
        <f>+'JULIO 25'!H527+'AGOSTO 25'!H527+'SEPTIEMBRE 25'!H527</f>
        <v>8106.92</v>
      </c>
      <c r="I527" s="35">
        <f>+'JULIO 25'!I527+'AGOSTO 25'!I527+'SEPTIEMBRE 25'!I527</f>
        <v>21881.940000000002</v>
      </c>
      <c r="J527" s="35">
        <f>+'AGOSTO 25'!J527</f>
        <v>18.2</v>
      </c>
      <c r="K527" s="35">
        <f>'JULIO 25'!J527+'AGOSTO 25'!K527+'SEPTIEMBRE 25'!J527</f>
        <v>1626.9299999999998</v>
      </c>
      <c r="L527" s="35">
        <f>+'JULIO 25'!K527+'AGOSTO 25'!L527+'SEPTIEMBRE 25'!K527</f>
        <v>2384.96</v>
      </c>
      <c r="M527" s="35">
        <f>+'JULIO 25'!L527+'AGOSTO 25'!M527+'SEPTIEMBRE 25'!L527</f>
        <v>102400</v>
      </c>
      <c r="N527" s="35">
        <f>+'JULIO 25'!M527+'AGOSTO 25'!N527+'SEPTIEMBRE 25'!M527</f>
        <v>0</v>
      </c>
      <c r="O527" s="36">
        <f t="shared" si="8"/>
        <v>1531770.7499999995</v>
      </c>
    </row>
    <row r="528" spans="1:15" ht="15.6" x14ac:dyDescent="0.3">
      <c r="A528" s="37" t="s">
        <v>1048</v>
      </c>
      <c r="B528" s="38" t="s">
        <v>1049</v>
      </c>
      <c r="C528" s="35">
        <f>+'JULIO 25'!C528+'AGOSTO 25'!C528+'SEPTIEMBRE 25'!C528</f>
        <v>1713491.32</v>
      </c>
      <c r="D528" s="35">
        <f>+'JULIO 25'!D528+'AGOSTO 25'!D528+'SEPTIEMBRE 25'!D528</f>
        <v>555946.26</v>
      </c>
      <c r="E528" s="35">
        <f>+'JULIO 25'!E528+'AGOSTO 25'!E528+'SEPTIEMBRE 25'!E528</f>
        <v>20805.419999999998</v>
      </c>
      <c r="F528" s="35">
        <f>+'JULIO 25'!F528+'AGOSTO 25'!F528+'SEPTIEMBRE 25'!F528</f>
        <v>117661.18</v>
      </c>
      <c r="G528" s="35">
        <f>+'JULIO 25'!G528+'AGOSTO 25'!G528+'SEPTIEMBRE 25'!G528</f>
        <v>52461.510000000009</v>
      </c>
      <c r="H528" s="35">
        <f>+'JULIO 25'!H528+'AGOSTO 25'!H528+'SEPTIEMBRE 25'!H528</f>
        <v>13506.029999999999</v>
      </c>
      <c r="I528" s="35">
        <f>+'JULIO 25'!I528+'AGOSTO 25'!I528+'SEPTIEMBRE 25'!I528</f>
        <v>39442.94</v>
      </c>
      <c r="J528" s="35">
        <f>+'AGOSTO 25'!J528</f>
        <v>32.799999999999997</v>
      </c>
      <c r="K528" s="35">
        <f>'JULIO 25'!J528+'AGOSTO 25'!K528+'SEPTIEMBRE 25'!J528</f>
        <v>3804.0299999999997</v>
      </c>
      <c r="L528" s="35">
        <f>+'JULIO 25'!K528+'AGOSTO 25'!L528+'SEPTIEMBRE 25'!K528</f>
        <v>3487.79</v>
      </c>
      <c r="M528" s="35">
        <f>+'JULIO 25'!L528+'AGOSTO 25'!M528+'SEPTIEMBRE 25'!L528</f>
        <v>70452</v>
      </c>
      <c r="N528" s="35">
        <f>+'JULIO 25'!M528+'AGOSTO 25'!N528+'SEPTIEMBRE 25'!M528</f>
        <v>0</v>
      </c>
      <c r="O528" s="36">
        <f t="shared" si="8"/>
        <v>2591091.2799999998</v>
      </c>
    </row>
    <row r="529" spans="1:15" ht="15.6" x14ac:dyDescent="0.3">
      <c r="A529" s="37" t="s">
        <v>1050</v>
      </c>
      <c r="B529" s="38" t="s">
        <v>1051</v>
      </c>
      <c r="C529" s="35">
        <f>+'JULIO 25'!C529+'AGOSTO 25'!C529+'SEPTIEMBRE 25'!C529</f>
        <v>276434</v>
      </c>
      <c r="D529" s="35">
        <f>+'JULIO 25'!D529+'AGOSTO 25'!D529+'SEPTIEMBRE 25'!D529</f>
        <v>132731.79999999999</v>
      </c>
      <c r="E529" s="35">
        <f>+'JULIO 25'!E529+'AGOSTO 25'!E529+'SEPTIEMBRE 25'!E529</f>
        <v>4337.9400000000005</v>
      </c>
      <c r="F529" s="35">
        <f>+'JULIO 25'!F529+'AGOSTO 25'!F529+'SEPTIEMBRE 25'!F529</f>
        <v>17926.89</v>
      </c>
      <c r="G529" s="35">
        <f>+'JULIO 25'!G529+'AGOSTO 25'!G529+'SEPTIEMBRE 25'!G529</f>
        <v>1769.98</v>
      </c>
      <c r="H529" s="35">
        <f>+'JULIO 25'!H529+'AGOSTO 25'!H529+'SEPTIEMBRE 25'!H529</f>
        <v>1752.8600000000001</v>
      </c>
      <c r="I529" s="35">
        <f>+'JULIO 25'!I529+'AGOSTO 25'!I529+'SEPTIEMBRE 25'!I529</f>
        <v>2217.4499999999998</v>
      </c>
      <c r="J529" s="35">
        <f>+'AGOSTO 25'!J529</f>
        <v>1.84</v>
      </c>
      <c r="K529" s="35">
        <f>'JULIO 25'!J529+'AGOSTO 25'!K529+'SEPTIEMBRE 25'!J529</f>
        <v>866.28</v>
      </c>
      <c r="L529" s="35">
        <f>+'JULIO 25'!K529+'AGOSTO 25'!L529+'SEPTIEMBRE 25'!K529</f>
        <v>300.27</v>
      </c>
      <c r="M529" s="35">
        <f>+'JULIO 25'!L529+'AGOSTO 25'!M529+'SEPTIEMBRE 25'!L529</f>
        <v>4842</v>
      </c>
      <c r="N529" s="35">
        <f>+'JULIO 25'!M529+'AGOSTO 25'!N529+'SEPTIEMBRE 25'!M529</f>
        <v>0</v>
      </c>
      <c r="O529" s="36">
        <f t="shared" si="8"/>
        <v>443181.31000000006</v>
      </c>
    </row>
    <row r="530" spans="1:15" ht="15.6" x14ac:dyDescent="0.3">
      <c r="A530" s="37" t="s">
        <v>1052</v>
      </c>
      <c r="B530" s="38" t="s">
        <v>1053</v>
      </c>
      <c r="C530" s="35">
        <f>+'JULIO 25'!C530+'AGOSTO 25'!C530+'SEPTIEMBRE 25'!C530</f>
        <v>386343.58</v>
      </c>
      <c r="D530" s="35">
        <f>+'JULIO 25'!D530+'AGOSTO 25'!D530+'SEPTIEMBRE 25'!D530</f>
        <v>123234</v>
      </c>
      <c r="E530" s="35">
        <f>+'JULIO 25'!E530+'AGOSTO 25'!E530+'SEPTIEMBRE 25'!E530</f>
        <v>5550.0599999999995</v>
      </c>
      <c r="F530" s="35">
        <f>+'JULIO 25'!F530+'AGOSTO 25'!F530+'SEPTIEMBRE 25'!F530</f>
        <v>25899.1</v>
      </c>
      <c r="G530" s="35">
        <f>+'JULIO 25'!G530+'AGOSTO 25'!G530+'SEPTIEMBRE 25'!G530</f>
        <v>8680.0300000000007</v>
      </c>
      <c r="H530" s="35">
        <f>+'JULIO 25'!H530+'AGOSTO 25'!H530+'SEPTIEMBRE 25'!H530</f>
        <v>2719.61</v>
      </c>
      <c r="I530" s="35">
        <f>+'JULIO 25'!I530+'AGOSTO 25'!I530+'SEPTIEMBRE 25'!I530</f>
        <v>6494.42</v>
      </c>
      <c r="J530" s="35">
        <f>+'AGOSTO 25'!J530</f>
        <v>5.4</v>
      </c>
      <c r="K530" s="35">
        <f>'JULIO 25'!J530+'AGOSTO 25'!K530+'SEPTIEMBRE 25'!J530</f>
        <v>1067.3700000000001</v>
      </c>
      <c r="L530" s="35">
        <f>+'JULIO 25'!K530+'AGOSTO 25'!L530+'SEPTIEMBRE 25'!K530</f>
        <v>582</v>
      </c>
      <c r="M530" s="35">
        <f>+'JULIO 25'!L530+'AGOSTO 25'!M530+'SEPTIEMBRE 25'!L530</f>
        <v>0</v>
      </c>
      <c r="N530" s="35">
        <f>+'JULIO 25'!M530+'AGOSTO 25'!N530+'SEPTIEMBRE 25'!M530</f>
        <v>0</v>
      </c>
      <c r="O530" s="36">
        <f t="shared" si="8"/>
        <v>560575.57000000007</v>
      </c>
    </row>
    <row r="531" spans="1:15" ht="15.6" x14ac:dyDescent="0.3">
      <c r="A531" s="37" t="s">
        <v>1054</v>
      </c>
      <c r="B531" s="38" t="s">
        <v>1055</v>
      </c>
      <c r="C531" s="35">
        <f>+'JULIO 25'!C531+'AGOSTO 25'!C531+'SEPTIEMBRE 25'!C531</f>
        <v>759774.26</v>
      </c>
      <c r="D531" s="35">
        <f>+'JULIO 25'!D531+'AGOSTO 25'!D531+'SEPTIEMBRE 25'!D531</f>
        <v>249387.87</v>
      </c>
      <c r="E531" s="35">
        <f>+'JULIO 25'!E531+'AGOSTO 25'!E531+'SEPTIEMBRE 25'!E531</f>
        <v>8943.24</v>
      </c>
      <c r="F531" s="35">
        <f>+'JULIO 25'!F531+'AGOSTO 25'!F531+'SEPTIEMBRE 25'!F531</f>
        <v>50074.75</v>
      </c>
      <c r="G531" s="35">
        <f>+'JULIO 25'!G531+'AGOSTO 25'!G531+'SEPTIEMBRE 25'!G531</f>
        <v>11473.42</v>
      </c>
      <c r="H531" s="35">
        <f>+'JULIO 25'!H531+'AGOSTO 25'!H531+'SEPTIEMBRE 25'!H531</f>
        <v>5780.67</v>
      </c>
      <c r="I531" s="35">
        <f>+'JULIO 25'!I531+'AGOSTO 25'!I531+'SEPTIEMBRE 25'!I531</f>
        <v>11937.3</v>
      </c>
      <c r="J531" s="35">
        <f>+'AGOSTO 25'!J531</f>
        <v>9.93</v>
      </c>
      <c r="K531" s="35">
        <f>'JULIO 25'!J531+'AGOSTO 25'!K531+'SEPTIEMBRE 25'!J531</f>
        <v>1959.66</v>
      </c>
      <c r="L531" s="35">
        <f>+'JULIO 25'!K531+'AGOSTO 25'!L531+'SEPTIEMBRE 25'!K531</f>
        <v>1435.79</v>
      </c>
      <c r="M531" s="35">
        <f>+'JULIO 25'!L531+'AGOSTO 25'!M531+'SEPTIEMBRE 25'!L531</f>
        <v>0</v>
      </c>
      <c r="N531" s="35">
        <f>+'JULIO 25'!M531+'AGOSTO 25'!N531+'SEPTIEMBRE 25'!M531</f>
        <v>0</v>
      </c>
      <c r="O531" s="36">
        <f t="shared" si="8"/>
        <v>1100776.8899999999</v>
      </c>
    </row>
    <row r="532" spans="1:15" ht="15.6" x14ac:dyDescent="0.3">
      <c r="A532" s="37" t="s">
        <v>1056</v>
      </c>
      <c r="B532" s="38" t="s">
        <v>1057</v>
      </c>
      <c r="C532" s="35">
        <f>+'JULIO 25'!C532+'AGOSTO 25'!C532+'SEPTIEMBRE 25'!C532</f>
        <v>232022.22999999998</v>
      </c>
      <c r="D532" s="35">
        <f>+'JULIO 25'!D532+'AGOSTO 25'!D532+'SEPTIEMBRE 25'!D532</f>
        <v>99142.290000000008</v>
      </c>
      <c r="E532" s="35">
        <f>+'JULIO 25'!E532+'AGOSTO 25'!E532+'SEPTIEMBRE 25'!E532</f>
        <v>3577.7</v>
      </c>
      <c r="F532" s="35">
        <f>+'JULIO 25'!F532+'AGOSTO 25'!F532+'SEPTIEMBRE 25'!F532</f>
        <v>13801.15</v>
      </c>
      <c r="G532" s="35">
        <f>+'JULIO 25'!G532+'AGOSTO 25'!G532+'SEPTIEMBRE 25'!G532</f>
        <v>2291.14</v>
      </c>
      <c r="H532" s="35">
        <f>+'JULIO 25'!H532+'AGOSTO 25'!H532+'SEPTIEMBRE 25'!H532</f>
        <v>1291.2</v>
      </c>
      <c r="I532" s="35">
        <f>+'JULIO 25'!I532+'AGOSTO 25'!I532+'SEPTIEMBRE 25'!I532</f>
        <v>1750.1999999999998</v>
      </c>
      <c r="J532" s="35">
        <f>+'AGOSTO 25'!J532</f>
        <v>1.46</v>
      </c>
      <c r="K532" s="35">
        <f>'JULIO 25'!J532+'AGOSTO 25'!K532+'SEPTIEMBRE 25'!J532</f>
        <v>756.78</v>
      </c>
      <c r="L532" s="35">
        <f>+'JULIO 25'!K532+'AGOSTO 25'!L532+'SEPTIEMBRE 25'!K532</f>
        <v>155.42000000000002</v>
      </c>
      <c r="M532" s="35">
        <f>+'JULIO 25'!L532+'AGOSTO 25'!M532+'SEPTIEMBRE 25'!L532</f>
        <v>11796</v>
      </c>
      <c r="N532" s="35">
        <f>+'JULIO 25'!M532+'AGOSTO 25'!N532+'SEPTIEMBRE 25'!M532</f>
        <v>0</v>
      </c>
      <c r="O532" s="36">
        <f t="shared" si="8"/>
        <v>366585.57000000012</v>
      </c>
    </row>
    <row r="533" spans="1:15" ht="15.6" x14ac:dyDescent="0.3">
      <c r="A533" s="37" t="s">
        <v>1058</v>
      </c>
      <c r="B533" s="38" t="s">
        <v>1059</v>
      </c>
      <c r="C533" s="35">
        <f>+'JULIO 25'!C533+'AGOSTO 25'!C533+'SEPTIEMBRE 25'!C533</f>
        <v>3748176.33</v>
      </c>
      <c r="D533" s="35">
        <f>+'JULIO 25'!D533+'AGOSTO 25'!D533+'SEPTIEMBRE 25'!D533</f>
        <v>1104264</v>
      </c>
      <c r="E533" s="35">
        <f>+'JULIO 25'!E533+'AGOSTO 25'!E533+'SEPTIEMBRE 25'!E533</f>
        <v>35228.32</v>
      </c>
      <c r="F533" s="35">
        <f>+'JULIO 25'!F533+'AGOSTO 25'!F533+'SEPTIEMBRE 25'!F533</f>
        <v>260814.03000000003</v>
      </c>
      <c r="G533" s="35">
        <f>+'JULIO 25'!G533+'AGOSTO 25'!G533+'SEPTIEMBRE 25'!G533</f>
        <v>88006.11</v>
      </c>
      <c r="H533" s="35">
        <f>+'JULIO 25'!H533+'AGOSTO 25'!H533+'SEPTIEMBRE 25'!H533</f>
        <v>33417.54</v>
      </c>
      <c r="I533" s="35">
        <f>+'JULIO 25'!I533+'AGOSTO 25'!I533+'SEPTIEMBRE 25'!I533</f>
        <v>86024.61</v>
      </c>
      <c r="J533" s="35">
        <f>+'AGOSTO 25'!J533</f>
        <v>71.53</v>
      </c>
      <c r="K533" s="35">
        <f>'JULIO 25'!J533+'AGOSTO 25'!K533+'SEPTIEMBRE 25'!J533</f>
        <v>6025.59</v>
      </c>
      <c r="L533" s="35">
        <f>+'JULIO 25'!K533+'AGOSTO 25'!L533+'SEPTIEMBRE 25'!K533</f>
        <v>9897.14</v>
      </c>
      <c r="M533" s="35">
        <f>+'JULIO 25'!L533+'AGOSTO 25'!M533+'SEPTIEMBRE 25'!L533</f>
        <v>0</v>
      </c>
      <c r="N533" s="35">
        <f>+'JULIO 25'!M533+'AGOSTO 25'!N533+'SEPTIEMBRE 25'!M533</f>
        <v>0</v>
      </c>
      <c r="O533" s="36">
        <f t="shared" si="8"/>
        <v>5371925.2000000011</v>
      </c>
    </row>
    <row r="534" spans="1:15" ht="15.6" x14ac:dyDescent="0.3">
      <c r="A534" s="37" t="s">
        <v>1060</v>
      </c>
      <c r="B534" s="38" t="s">
        <v>1061</v>
      </c>
      <c r="C534" s="35">
        <f>+'JULIO 25'!C534+'AGOSTO 25'!C534+'SEPTIEMBRE 25'!C534</f>
        <v>3525404.6100000003</v>
      </c>
      <c r="D534" s="35">
        <f>+'JULIO 25'!D534+'AGOSTO 25'!D534+'SEPTIEMBRE 25'!D534</f>
        <v>1718784.34</v>
      </c>
      <c r="E534" s="35">
        <f>+'JULIO 25'!E534+'AGOSTO 25'!E534+'SEPTIEMBRE 25'!E534</f>
        <v>39348.730000000003</v>
      </c>
      <c r="F534" s="35">
        <f>+'JULIO 25'!F534+'AGOSTO 25'!F534+'SEPTIEMBRE 25'!F534</f>
        <v>267818.77999999997</v>
      </c>
      <c r="G534" s="35">
        <f>+'JULIO 25'!G534+'AGOSTO 25'!G534+'SEPTIEMBRE 25'!G534</f>
        <v>119107.86</v>
      </c>
      <c r="H534" s="35">
        <f>+'JULIO 25'!H534+'AGOSTO 25'!H534+'SEPTIEMBRE 25'!H534</f>
        <v>32637.439999999995</v>
      </c>
      <c r="I534" s="35">
        <f>+'JULIO 25'!I534+'AGOSTO 25'!I534+'SEPTIEMBRE 25'!I534</f>
        <v>99067.89</v>
      </c>
      <c r="J534" s="35">
        <f>+'AGOSTO 25'!J534</f>
        <v>82.38</v>
      </c>
      <c r="K534" s="35">
        <f>'JULIO 25'!J534+'AGOSTO 25'!K534+'SEPTIEMBRE 25'!J534</f>
        <v>5422.83</v>
      </c>
      <c r="L534" s="35">
        <f>+'JULIO 25'!K534+'AGOSTO 25'!L534+'SEPTIEMBRE 25'!K534</f>
        <v>9943.2799999999988</v>
      </c>
      <c r="M534" s="35">
        <f>+'JULIO 25'!L534+'AGOSTO 25'!M534+'SEPTIEMBRE 25'!L534</f>
        <v>0</v>
      </c>
      <c r="N534" s="35">
        <f>+'JULIO 25'!M534+'AGOSTO 25'!N534+'SEPTIEMBRE 25'!M534</f>
        <v>0</v>
      </c>
      <c r="O534" s="36">
        <f t="shared" si="8"/>
        <v>5817618.1400000015</v>
      </c>
    </row>
    <row r="535" spans="1:15" ht="15.6" x14ac:dyDescent="0.3">
      <c r="A535" s="37" t="s">
        <v>1062</v>
      </c>
      <c r="B535" s="38" t="s">
        <v>1063</v>
      </c>
      <c r="C535" s="35">
        <f>+'JULIO 25'!C535+'AGOSTO 25'!C535+'SEPTIEMBRE 25'!C535</f>
        <v>766668.35000000009</v>
      </c>
      <c r="D535" s="35">
        <f>+'JULIO 25'!D535+'AGOSTO 25'!D535+'SEPTIEMBRE 25'!D535</f>
        <v>373025.37</v>
      </c>
      <c r="E535" s="35">
        <f>+'JULIO 25'!E535+'AGOSTO 25'!E535+'SEPTIEMBRE 25'!E535</f>
        <v>9972.09</v>
      </c>
      <c r="F535" s="35">
        <f>+'JULIO 25'!F535+'AGOSTO 25'!F535+'SEPTIEMBRE 25'!F535</f>
        <v>52531.85</v>
      </c>
      <c r="G535" s="35">
        <f>+'JULIO 25'!G535+'AGOSTO 25'!G535+'SEPTIEMBRE 25'!G535</f>
        <v>17861.96</v>
      </c>
      <c r="H535" s="35">
        <f>+'JULIO 25'!H535+'AGOSTO 25'!H535+'SEPTIEMBRE 25'!H535</f>
        <v>5860.42</v>
      </c>
      <c r="I535" s="35">
        <f>+'JULIO 25'!I535+'AGOSTO 25'!I535+'SEPTIEMBRE 25'!I535</f>
        <v>14564.44</v>
      </c>
      <c r="J535" s="35">
        <f>+'AGOSTO 25'!J535</f>
        <v>12.11</v>
      </c>
      <c r="K535" s="35">
        <f>'JULIO 25'!J535+'AGOSTO 25'!K535+'SEPTIEMBRE 25'!J535</f>
        <v>1902.3899999999999</v>
      </c>
      <c r="L535" s="35">
        <f>+'JULIO 25'!K535+'AGOSTO 25'!L535+'SEPTIEMBRE 25'!K535</f>
        <v>1438.78</v>
      </c>
      <c r="M535" s="35">
        <f>+'JULIO 25'!L535+'AGOSTO 25'!M535+'SEPTIEMBRE 25'!L535</f>
        <v>61224</v>
      </c>
      <c r="N535" s="35">
        <f>+'JULIO 25'!M535+'AGOSTO 25'!N535+'SEPTIEMBRE 25'!M535</f>
        <v>0</v>
      </c>
      <c r="O535" s="36">
        <f t="shared" si="8"/>
        <v>1305061.7600000002</v>
      </c>
    </row>
    <row r="536" spans="1:15" ht="15.6" x14ac:dyDescent="0.3">
      <c r="A536" s="37" t="s">
        <v>1064</v>
      </c>
      <c r="B536" s="38" t="s">
        <v>1065</v>
      </c>
      <c r="C536" s="35">
        <f>+'JULIO 25'!C536+'AGOSTO 25'!C536+'SEPTIEMBRE 25'!C536</f>
        <v>471688.64</v>
      </c>
      <c r="D536" s="35">
        <f>+'JULIO 25'!D536+'AGOSTO 25'!D536+'SEPTIEMBRE 25'!D536</f>
        <v>168814.46</v>
      </c>
      <c r="E536" s="35">
        <f>+'JULIO 25'!E536+'AGOSTO 25'!E536+'SEPTIEMBRE 25'!E536</f>
        <v>6346.61</v>
      </c>
      <c r="F536" s="35">
        <f>+'JULIO 25'!F536+'AGOSTO 25'!F536+'SEPTIEMBRE 25'!F536</f>
        <v>32456.080000000002</v>
      </c>
      <c r="G536" s="35">
        <f>+'JULIO 25'!G536+'AGOSTO 25'!G536+'SEPTIEMBRE 25'!G536</f>
        <v>6481.34</v>
      </c>
      <c r="H536" s="35">
        <f>+'JULIO 25'!H536+'AGOSTO 25'!H536+'SEPTIEMBRE 25'!H536</f>
        <v>3573.46</v>
      </c>
      <c r="I536" s="35">
        <f>+'JULIO 25'!I536+'AGOSTO 25'!I536+'SEPTIEMBRE 25'!I536</f>
        <v>6928.85</v>
      </c>
      <c r="J536" s="35">
        <f>+'AGOSTO 25'!J536</f>
        <v>5.76</v>
      </c>
      <c r="K536" s="35">
        <f>'JULIO 25'!J536+'AGOSTO 25'!K536+'SEPTIEMBRE 25'!J536</f>
        <v>1221.8399999999999</v>
      </c>
      <c r="L536" s="35">
        <f>+'JULIO 25'!K536+'AGOSTO 25'!L536+'SEPTIEMBRE 25'!K536</f>
        <v>860.98</v>
      </c>
      <c r="M536" s="35">
        <f>+'JULIO 25'!L536+'AGOSTO 25'!M536+'SEPTIEMBRE 25'!L536</f>
        <v>0</v>
      </c>
      <c r="N536" s="35">
        <f>+'JULIO 25'!M536+'AGOSTO 25'!N536+'SEPTIEMBRE 25'!M536</f>
        <v>0</v>
      </c>
      <c r="O536" s="36">
        <f t="shared" si="8"/>
        <v>698378.01999999979</v>
      </c>
    </row>
    <row r="537" spans="1:15" ht="15.6" x14ac:dyDescent="0.3">
      <c r="A537" s="37" t="s">
        <v>1066</v>
      </c>
      <c r="B537" s="38" t="s">
        <v>1067</v>
      </c>
      <c r="C537" s="35">
        <f>+'JULIO 25'!C537+'AGOSTO 25'!C537+'SEPTIEMBRE 25'!C537</f>
        <v>476432.88</v>
      </c>
      <c r="D537" s="35">
        <f>+'JULIO 25'!D537+'AGOSTO 25'!D537+'SEPTIEMBRE 25'!D537</f>
        <v>144371.40000000002</v>
      </c>
      <c r="E537" s="35">
        <f>+'JULIO 25'!E537+'AGOSTO 25'!E537+'SEPTIEMBRE 25'!E537</f>
        <v>6887.3</v>
      </c>
      <c r="F537" s="35">
        <f>+'JULIO 25'!F537+'AGOSTO 25'!F537+'SEPTIEMBRE 25'!F537</f>
        <v>32108.9</v>
      </c>
      <c r="G537" s="35">
        <f>+'JULIO 25'!G537+'AGOSTO 25'!G537+'SEPTIEMBRE 25'!G537</f>
        <v>10797.91</v>
      </c>
      <c r="H537" s="35">
        <f>+'JULIO 25'!H537+'AGOSTO 25'!H537+'SEPTIEMBRE 25'!H537</f>
        <v>3366.67</v>
      </c>
      <c r="I537" s="35">
        <f>+'JULIO 25'!I537+'AGOSTO 25'!I537+'SEPTIEMBRE 25'!I537</f>
        <v>8003.4</v>
      </c>
      <c r="J537" s="35">
        <f>+'AGOSTO 25'!J537</f>
        <v>6.66</v>
      </c>
      <c r="K537" s="35">
        <f>'JULIO 25'!J537+'AGOSTO 25'!K537+'SEPTIEMBRE 25'!J537</f>
        <v>1313.91</v>
      </c>
      <c r="L537" s="35">
        <f>+'JULIO 25'!K537+'AGOSTO 25'!L537+'SEPTIEMBRE 25'!K537</f>
        <v>724.15</v>
      </c>
      <c r="M537" s="35">
        <f>+'JULIO 25'!L537+'AGOSTO 25'!M537+'SEPTIEMBRE 25'!L537</f>
        <v>0</v>
      </c>
      <c r="N537" s="35">
        <f>+'JULIO 25'!M537+'AGOSTO 25'!N537+'SEPTIEMBRE 25'!M537</f>
        <v>0</v>
      </c>
      <c r="O537" s="36">
        <f t="shared" si="8"/>
        <v>684013.18000000028</v>
      </c>
    </row>
    <row r="538" spans="1:15" ht="15.6" x14ac:dyDescent="0.3">
      <c r="A538" s="37" t="s">
        <v>1068</v>
      </c>
      <c r="B538" s="38" t="s">
        <v>1069</v>
      </c>
      <c r="C538" s="35">
        <f>+'JULIO 25'!C538+'AGOSTO 25'!C538+'SEPTIEMBRE 25'!C538</f>
        <v>1102283.8700000001</v>
      </c>
      <c r="D538" s="35">
        <f>+'JULIO 25'!D538+'AGOSTO 25'!D538+'SEPTIEMBRE 25'!D538</f>
        <v>390931.91000000003</v>
      </c>
      <c r="E538" s="35">
        <f>+'JULIO 25'!E538+'AGOSTO 25'!E538+'SEPTIEMBRE 25'!E538</f>
        <v>12915.95</v>
      </c>
      <c r="F538" s="35">
        <f>+'JULIO 25'!F538+'AGOSTO 25'!F538+'SEPTIEMBRE 25'!F538</f>
        <v>78517.430000000008</v>
      </c>
      <c r="G538" s="35">
        <f>+'JULIO 25'!G538+'AGOSTO 25'!G538+'SEPTIEMBRE 25'!G538</f>
        <v>28330.41</v>
      </c>
      <c r="H538" s="35">
        <f>+'JULIO 25'!H538+'AGOSTO 25'!H538+'SEPTIEMBRE 25'!H538</f>
        <v>9257.73</v>
      </c>
      <c r="I538" s="35">
        <f>+'JULIO 25'!I538+'AGOSTO 25'!I538+'SEPTIEMBRE 25'!I538</f>
        <v>24409.85</v>
      </c>
      <c r="J538" s="35">
        <f>+'AGOSTO 25'!J538</f>
        <v>20.3</v>
      </c>
      <c r="K538" s="35">
        <f>'JULIO 25'!J538+'AGOSTO 25'!K538+'SEPTIEMBRE 25'!J538</f>
        <v>2232.66</v>
      </c>
      <c r="L538" s="35">
        <f>+'JULIO 25'!K538+'AGOSTO 25'!L538+'SEPTIEMBRE 25'!K538</f>
        <v>2568.7600000000002</v>
      </c>
      <c r="M538" s="35">
        <f>+'JULIO 25'!L538+'AGOSTO 25'!M538+'SEPTIEMBRE 25'!L538</f>
        <v>53550</v>
      </c>
      <c r="N538" s="35">
        <f>+'JULIO 25'!M538+'AGOSTO 25'!N538+'SEPTIEMBRE 25'!M538</f>
        <v>0</v>
      </c>
      <c r="O538" s="36">
        <f t="shared" si="8"/>
        <v>1705018.87</v>
      </c>
    </row>
    <row r="539" spans="1:15" ht="15.6" x14ac:dyDescent="0.3">
      <c r="A539" s="37" t="s">
        <v>1070</v>
      </c>
      <c r="B539" s="38" t="s">
        <v>1071</v>
      </c>
      <c r="C539" s="35">
        <f>+'JULIO 25'!C539+'AGOSTO 25'!C539+'SEPTIEMBRE 25'!C539</f>
        <v>738724.62</v>
      </c>
      <c r="D539" s="35">
        <f>+'JULIO 25'!D539+'AGOSTO 25'!D539+'SEPTIEMBRE 25'!D539</f>
        <v>248097.97999999998</v>
      </c>
      <c r="E539" s="35">
        <f>+'JULIO 25'!E539+'AGOSTO 25'!E539+'SEPTIEMBRE 25'!E539</f>
        <v>9148.7900000000009</v>
      </c>
      <c r="F539" s="35">
        <f>+'JULIO 25'!F539+'AGOSTO 25'!F539+'SEPTIEMBRE 25'!F539</f>
        <v>54834.290000000008</v>
      </c>
      <c r="G539" s="35">
        <f>+'JULIO 25'!G539+'AGOSTO 25'!G539+'SEPTIEMBRE 25'!G539</f>
        <v>18348.89</v>
      </c>
      <c r="H539" s="35">
        <f>+'JULIO 25'!H539+'AGOSTO 25'!H539+'SEPTIEMBRE 25'!H539</f>
        <v>6403.43</v>
      </c>
      <c r="I539" s="35">
        <f>+'JULIO 25'!I539+'AGOSTO 25'!I539+'SEPTIEMBRE 25'!I539</f>
        <v>16770.349999999999</v>
      </c>
      <c r="J539" s="35">
        <f>+'AGOSTO 25'!J539</f>
        <v>13.95</v>
      </c>
      <c r="K539" s="35">
        <f>'JULIO 25'!J539+'AGOSTO 25'!K539+'SEPTIEMBRE 25'!J539</f>
        <v>1412.25</v>
      </c>
      <c r="L539" s="35">
        <f>+'JULIO 25'!K539+'AGOSTO 25'!L539+'SEPTIEMBRE 25'!K539</f>
        <v>1817.1599999999999</v>
      </c>
      <c r="M539" s="35">
        <f>+'JULIO 25'!L539+'AGOSTO 25'!M539+'SEPTIEMBRE 25'!L539</f>
        <v>10681</v>
      </c>
      <c r="N539" s="35">
        <f>+'JULIO 25'!M539+'AGOSTO 25'!N539+'SEPTIEMBRE 25'!M539</f>
        <v>0</v>
      </c>
      <c r="O539" s="36">
        <f t="shared" si="8"/>
        <v>1106252.7099999997</v>
      </c>
    </row>
    <row r="540" spans="1:15" ht="15.6" x14ac:dyDescent="0.3">
      <c r="A540" s="37" t="s">
        <v>1072</v>
      </c>
      <c r="B540" s="38" t="s">
        <v>1073</v>
      </c>
      <c r="C540" s="35">
        <f>+'JULIO 25'!C540+'AGOSTO 25'!C540+'SEPTIEMBRE 25'!C540</f>
        <v>930618.59000000008</v>
      </c>
      <c r="D540" s="35">
        <f>+'JULIO 25'!D540+'AGOSTO 25'!D540+'SEPTIEMBRE 25'!D540</f>
        <v>337269.6</v>
      </c>
      <c r="E540" s="35">
        <f>+'JULIO 25'!E540+'AGOSTO 25'!E540+'SEPTIEMBRE 25'!E540</f>
        <v>11742.11</v>
      </c>
      <c r="F540" s="35">
        <f>+'JULIO 25'!F540+'AGOSTO 25'!F540+'SEPTIEMBRE 25'!F540</f>
        <v>66044.570000000007</v>
      </c>
      <c r="G540" s="35">
        <f>+'JULIO 25'!G540+'AGOSTO 25'!G540+'SEPTIEMBRE 25'!G540</f>
        <v>29283.320000000003</v>
      </c>
      <c r="H540" s="35">
        <f>+'JULIO 25'!H540+'AGOSTO 25'!H540+'SEPTIEMBRE 25'!H540</f>
        <v>7541.3000000000011</v>
      </c>
      <c r="I540" s="35">
        <f>+'JULIO 25'!I540+'AGOSTO 25'!I540+'SEPTIEMBRE 25'!I540</f>
        <v>22063.19</v>
      </c>
      <c r="J540" s="35">
        <f>+'AGOSTO 25'!J540</f>
        <v>18.350000000000001</v>
      </c>
      <c r="K540" s="35">
        <f>'JULIO 25'!J540+'AGOSTO 25'!K540+'SEPTIEMBRE 25'!J540</f>
        <v>1997.97</v>
      </c>
      <c r="L540" s="35">
        <f>+'JULIO 25'!K540+'AGOSTO 25'!L540+'SEPTIEMBRE 25'!K540</f>
        <v>1994.63</v>
      </c>
      <c r="M540" s="35">
        <f>+'JULIO 25'!L540+'AGOSTO 25'!M540+'SEPTIEMBRE 25'!L540</f>
        <v>0</v>
      </c>
      <c r="N540" s="35">
        <f>+'JULIO 25'!M540+'AGOSTO 25'!N540+'SEPTIEMBRE 25'!M540</f>
        <v>0</v>
      </c>
      <c r="O540" s="36">
        <f t="shared" si="8"/>
        <v>1408573.6300000001</v>
      </c>
    </row>
    <row r="541" spans="1:15" ht="15.6" x14ac:dyDescent="0.3">
      <c r="A541" s="37" t="s">
        <v>1074</v>
      </c>
      <c r="B541" s="38" t="s">
        <v>1075</v>
      </c>
      <c r="C541" s="35">
        <f>+'JULIO 25'!C541+'AGOSTO 25'!C541+'SEPTIEMBRE 25'!C541</f>
        <v>797922.88</v>
      </c>
      <c r="D541" s="35">
        <f>+'JULIO 25'!D541+'AGOSTO 25'!D541+'SEPTIEMBRE 25'!D541</f>
        <v>289648.34000000003</v>
      </c>
      <c r="E541" s="35">
        <f>+'JULIO 25'!E541+'AGOSTO 25'!E541+'SEPTIEMBRE 25'!E541</f>
        <v>9849.42</v>
      </c>
      <c r="F541" s="35">
        <f>+'JULIO 25'!F541+'AGOSTO 25'!F541+'SEPTIEMBRE 25'!F541</f>
        <v>57047.840000000011</v>
      </c>
      <c r="G541" s="35">
        <f>+'JULIO 25'!G541+'AGOSTO 25'!G541+'SEPTIEMBRE 25'!G541</f>
        <v>19290.29</v>
      </c>
      <c r="H541" s="35">
        <f>+'JULIO 25'!H541+'AGOSTO 25'!H541+'SEPTIEMBRE 25'!H541</f>
        <v>6582.83</v>
      </c>
      <c r="I541" s="35">
        <f>+'JULIO 25'!I541+'AGOSTO 25'!I541+'SEPTIEMBRE 25'!I541</f>
        <v>16945.309999999998</v>
      </c>
      <c r="J541" s="35">
        <f>+'AGOSTO 25'!J541</f>
        <v>14.09</v>
      </c>
      <c r="K541" s="35">
        <f>'JULIO 25'!J541+'AGOSTO 25'!K541+'SEPTIEMBRE 25'!J541</f>
        <v>1610.34</v>
      </c>
      <c r="L541" s="35">
        <f>+'JULIO 25'!K541+'AGOSTO 25'!L541+'SEPTIEMBRE 25'!K541</f>
        <v>1781.56</v>
      </c>
      <c r="M541" s="35">
        <f>+'JULIO 25'!L541+'AGOSTO 25'!M541+'SEPTIEMBRE 25'!L541</f>
        <v>29722</v>
      </c>
      <c r="N541" s="35">
        <f>+'JULIO 25'!M541+'AGOSTO 25'!N541+'SEPTIEMBRE 25'!M541</f>
        <v>0</v>
      </c>
      <c r="O541" s="36">
        <f t="shared" si="8"/>
        <v>1230414.9000000004</v>
      </c>
    </row>
    <row r="542" spans="1:15" ht="15.6" x14ac:dyDescent="0.3">
      <c r="A542" s="37" t="s">
        <v>1076</v>
      </c>
      <c r="B542" s="38" t="s">
        <v>1077</v>
      </c>
      <c r="C542" s="35">
        <f>+'JULIO 25'!C542+'AGOSTO 25'!C542+'SEPTIEMBRE 25'!C542</f>
        <v>878300.83000000007</v>
      </c>
      <c r="D542" s="35">
        <f>+'JULIO 25'!D542+'AGOSTO 25'!D542+'SEPTIEMBRE 25'!D542</f>
        <v>214359.77999999997</v>
      </c>
      <c r="E542" s="35">
        <f>+'JULIO 25'!E542+'AGOSTO 25'!E542+'SEPTIEMBRE 25'!E542</f>
        <v>10863.38</v>
      </c>
      <c r="F542" s="35">
        <f>+'JULIO 25'!F542+'AGOSTO 25'!F542+'SEPTIEMBRE 25'!F542</f>
        <v>59320.12</v>
      </c>
      <c r="G542" s="35">
        <f>+'JULIO 25'!G542+'AGOSTO 25'!G542+'SEPTIEMBRE 25'!G542</f>
        <v>25516.020000000004</v>
      </c>
      <c r="H542" s="35">
        <f>+'JULIO 25'!H542+'AGOSTO 25'!H542+'SEPTIEMBRE 25'!H542</f>
        <v>6710.78</v>
      </c>
      <c r="I542" s="35">
        <f>+'JULIO 25'!I542+'AGOSTO 25'!I542+'SEPTIEMBRE 25'!I542</f>
        <v>18783.96</v>
      </c>
      <c r="J542" s="35">
        <f>+'AGOSTO 25'!J542</f>
        <v>15.62</v>
      </c>
      <c r="K542" s="35">
        <f>'JULIO 25'!J542+'AGOSTO 25'!K542+'SEPTIEMBRE 25'!J542</f>
        <v>2018.67</v>
      </c>
      <c r="L542" s="35">
        <f>+'JULIO 25'!K542+'AGOSTO 25'!L542+'SEPTIEMBRE 25'!K542</f>
        <v>1666.52</v>
      </c>
      <c r="M542" s="35">
        <f>+'JULIO 25'!L542+'AGOSTO 25'!M542+'SEPTIEMBRE 25'!L542</f>
        <v>0</v>
      </c>
      <c r="N542" s="35">
        <f>+'JULIO 25'!M542+'AGOSTO 25'!N542+'SEPTIEMBRE 25'!M542</f>
        <v>0</v>
      </c>
      <c r="O542" s="36">
        <f t="shared" si="8"/>
        <v>1217555.6800000002</v>
      </c>
    </row>
    <row r="543" spans="1:15" ht="15.6" x14ac:dyDescent="0.3">
      <c r="A543" s="37" t="s">
        <v>1078</v>
      </c>
      <c r="B543" s="38" t="s">
        <v>1079</v>
      </c>
      <c r="C543" s="35">
        <f>+'JULIO 25'!C543+'AGOSTO 25'!C543+'SEPTIEMBRE 25'!C543</f>
        <v>966033.98</v>
      </c>
      <c r="D543" s="35">
        <f>+'JULIO 25'!D543+'AGOSTO 25'!D543+'SEPTIEMBRE 25'!D543</f>
        <v>165726.59999999998</v>
      </c>
      <c r="E543" s="35">
        <f>+'JULIO 25'!E543+'AGOSTO 25'!E543+'SEPTIEMBRE 25'!E543</f>
        <v>11689.83</v>
      </c>
      <c r="F543" s="35">
        <f>+'JULIO 25'!F543+'AGOSTO 25'!F543+'SEPTIEMBRE 25'!F543</f>
        <v>67802.350000000006</v>
      </c>
      <c r="G543" s="35">
        <f>+'JULIO 25'!G543+'AGOSTO 25'!G543+'SEPTIEMBRE 25'!G543</f>
        <v>23106.82</v>
      </c>
      <c r="H543" s="35">
        <f>+'JULIO 25'!H543+'AGOSTO 25'!H543+'SEPTIEMBRE 25'!H543</f>
        <v>7816.41</v>
      </c>
      <c r="I543" s="35">
        <f>+'JULIO 25'!I543+'AGOSTO 25'!I543+'SEPTIEMBRE 25'!I543</f>
        <v>19932.900000000001</v>
      </c>
      <c r="J543" s="35">
        <f>+'AGOSTO 25'!J543</f>
        <v>16.57</v>
      </c>
      <c r="K543" s="35">
        <f>'JULIO 25'!J543+'AGOSTO 25'!K543+'SEPTIEMBRE 25'!J543</f>
        <v>1871.8500000000001</v>
      </c>
      <c r="L543" s="35">
        <f>+'JULIO 25'!K543+'AGOSTO 25'!L543+'SEPTIEMBRE 25'!K543</f>
        <v>2082.84</v>
      </c>
      <c r="M543" s="35">
        <f>+'JULIO 25'!L543+'AGOSTO 25'!M543+'SEPTIEMBRE 25'!L543</f>
        <v>23252</v>
      </c>
      <c r="N543" s="35">
        <f>+'JULIO 25'!M543+'AGOSTO 25'!N543+'SEPTIEMBRE 25'!M543</f>
        <v>0</v>
      </c>
      <c r="O543" s="36">
        <f t="shared" si="8"/>
        <v>1289332.1500000004</v>
      </c>
    </row>
    <row r="544" spans="1:15" ht="15.6" x14ac:dyDescent="0.3">
      <c r="A544" s="37" t="s">
        <v>1080</v>
      </c>
      <c r="B544" s="38" t="s">
        <v>1081</v>
      </c>
      <c r="C544" s="35">
        <f>+'JULIO 25'!C544+'AGOSTO 25'!C544+'SEPTIEMBRE 25'!C544</f>
        <v>307398.40000000002</v>
      </c>
      <c r="D544" s="35">
        <f>+'JULIO 25'!D544+'AGOSTO 25'!D544+'SEPTIEMBRE 25'!D544</f>
        <v>129664.37</v>
      </c>
      <c r="E544" s="35">
        <f>+'JULIO 25'!E544+'AGOSTO 25'!E544+'SEPTIEMBRE 25'!E544</f>
        <v>4643.54</v>
      </c>
      <c r="F544" s="35">
        <f>+'JULIO 25'!F544+'AGOSTO 25'!F544+'SEPTIEMBRE 25'!F544</f>
        <v>21023.31</v>
      </c>
      <c r="G544" s="35">
        <f>+'JULIO 25'!G544+'AGOSTO 25'!G544+'SEPTIEMBRE 25'!G544</f>
        <v>3150.6900000000005</v>
      </c>
      <c r="H544" s="35">
        <f>+'JULIO 25'!H544+'AGOSTO 25'!H544+'SEPTIEMBRE 25'!H544</f>
        <v>2186.71</v>
      </c>
      <c r="I544" s="35">
        <f>+'JULIO 25'!I544+'AGOSTO 25'!I544+'SEPTIEMBRE 25'!I544</f>
        <v>3627.9</v>
      </c>
      <c r="J544" s="35">
        <f>+'AGOSTO 25'!J544</f>
        <v>3.02</v>
      </c>
      <c r="K544" s="35">
        <f>'JULIO 25'!J544+'AGOSTO 25'!K544+'SEPTIEMBRE 25'!J544</f>
        <v>967.89</v>
      </c>
      <c r="L544" s="35">
        <f>+'JULIO 25'!K544+'AGOSTO 25'!L544+'SEPTIEMBRE 25'!K544</f>
        <v>466.1</v>
      </c>
      <c r="M544" s="35">
        <f>+'JULIO 25'!L544+'AGOSTO 25'!M544+'SEPTIEMBRE 25'!L544</f>
        <v>6341</v>
      </c>
      <c r="N544" s="35">
        <f>+'JULIO 25'!M544+'AGOSTO 25'!N544+'SEPTIEMBRE 25'!M544</f>
        <v>0</v>
      </c>
      <c r="O544" s="36">
        <f t="shared" si="8"/>
        <v>479472.93000000005</v>
      </c>
    </row>
    <row r="545" spans="1:15" ht="15.6" x14ac:dyDescent="0.3">
      <c r="A545" s="37" t="s">
        <v>1082</v>
      </c>
      <c r="B545" s="38" t="s">
        <v>1083</v>
      </c>
      <c r="C545" s="35">
        <f>+'JULIO 25'!C545+'AGOSTO 25'!C545+'SEPTIEMBRE 25'!C545</f>
        <v>1865883</v>
      </c>
      <c r="D545" s="35">
        <f>+'JULIO 25'!D545+'AGOSTO 25'!D545+'SEPTIEMBRE 25'!D545</f>
        <v>683565.92</v>
      </c>
      <c r="E545" s="35">
        <f>+'JULIO 25'!E545+'AGOSTO 25'!E545+'SEPTIEMBRE 25'!E545</f>
        <v>23061.599999999999</v>
      </c>
      <c r="F545" s="35">
        <f>+'JULIO 25'!F545+'AGOSTO 25'!F545+'SEPTIEMBRE 25'!F545</f>
        <v>125957.46</v>
      </c>
      <c r="G545" s="35">
        <f>+'JULIO 25'!G545+'AGOSTO 25'!G545+'SEPTIEMBRE 25'!G545</f>
        <v>47706.44</v>
      </c>
      <c r="H545" s="35">
        <f>+'JULIO 25'!H545+'AGOSTO 25'!H545+'SEPTIEMBRE 25'!H545</f>
        <v>14232.86</v>
      </c>
      <c r="I545" s="35">
        <f>+'JULIO 25'!I545+'AGOSTO 25'!I545+'SEPTIEMBRE 25'!I545</f>
        <v>37564.229999999996</v>
      </c>
      <c r="J545" s="35">
        <f>+'AGOSTO 25'!J545</f>
        <v>31.24</v>
      </c>
      <c r="K545" s="35">
        <f>'JULIO 25'!J545+'AGOSTO 25'!K545+'SEPTIEMBRE 25'!J545</f>
        <v>4184.97</v>
      </c>
      <c r="L545" s="35">
        <f>+'JULIO 25'!K545+'AGOSTO 25'!L545+'SEPTIEMBRE 25'!K545</f>
        <v>3529.7799999999997</v>
      </c>
      <c r="M545" s="35">
        <f>+'JULIO 25'!L545+'AGOSTO 25'!M545+'SEPTIEMBRE 25'!L545</f>
        <v>0</v>
      </c>
      <c r="N545" s="35">
        <f>+'JULIO 25'!M545+'AGOSTO 25'!N545+'SEPTIEMBRE 25'!M545</f>
        <v>0</v>
      </c>
      <c r="O545" s="36">
        <f t="shared" si="8"/>
        <v>2805717.5</v>
      </c>
    </row>
    <row r="546" spans="1:15" ht="15.6" x14ac:dyDescent="0.3">
      <c r="A546" s="37" t="s">
        <v>1084</v>
      </c>
      <c r="B546" s="38" t="s">
        <v>1085</v>
      </c>
      <c r="C546" s="35">
        <f>+'JULIO 25'!C546+'AGOSTO 25'!C546+'SEPTIEMBRE 25'!C546</f>
        <v>342129.22</v>
      </c>
      <c r="D546" s="35">
        <f>+'JULIO 25'!D546+'AGOSTO 25'!D546+'SEPTIEMBRE 25'!D546</f>
        <v>166501.17000000001</v>
      </c>
      <c r="E546" s="35">
        <f>+'JULIO 25'!E546+'AGOSTO 25'!E546+'SEPTIEMBRE 25'!E546</f>
        <v>5306.4000000000005</v>
      </c>
      <c r="F546" s="35">
        <f>+'JULIO 25'!F546+'AGOSTO 25'!F546+'SEPTIEMBRE 25'!F546</f>
        <v>21984.420000000002</v>
      </c>
      <c r="G546" s="35">
        <f>+'JULIO 25'!G546+'AGOSTO 25'!G546+'SEPTIEMBRE 25'!G546</f>
        <v>5040.45</v>
      </c>
      <c r="H546" s="35">
        <f>+'JULIO 25'!H546+'AGOSTO 25'!H546+'SEPTIEMBRE 25'!H546</f>
        <v>2156.5100000000002</v>
      </c>
      <c r="I546" s="35">
        <f>+'JULIO 25'!I546+'AGOSTO 25'!I546+'SEPTIEMBRE 25'!I546</f>
        <v>3947.22</v>
      </c>
      <c r="J546" s="35">
        <f>+'AGOSTO 25'!J546</f>
        <v>3.28</v>
      </c>
      <c r="K546" s="35">
        <f>'JULIO 25'!J546+'AGOSTO 25'!K546+'SEPTIEMBRE 25'!J546</f>
        <v>1081.44</v>
      </c>
      <c r="L546" s="35">
        <f>+'JULIO 25'!K546+'AGOSTO 25'!L546+'SEPTIEMBRE 25'!K546</f>
        <v>365.92999999999995</v>
      </c>
      <c r="M546" s="35">
        <f>+'JULIO 25'!L546+'AGOSTO 25'!M546+'SEPTIEMBRE 25'!L546</f>
        <v>4275</v>
      </c>
      <c r="N546" s="35">
        <f>+'JULIO 25'!M546+'AGOSTO 25'!N546+'SEPTIEMBRE 25'!M546</f>
        <v>0</v>
      </c>
      <c r="O546" s="36">
        <f t="shared" si="8"/>
        <v>552791.04000000004</v>
      </c>
    </row>
    <row r="547" spans="1:15" ht="15.6" x14ac:dyDescent="0.3">
      <c r="A547" s="37" t="s">
        <v>1086</v>
      </c>
      <c r="B547" s="38" t="s">
        <v>1087</v>
      </c>
      <c r="C547" s="35">
        <f>+'JULIO 25'!C547+'AGOSTO 25'!C547+'SEPTIEMBRE 25'!C547</f>
        <v>1225693.8999999999</v>
      </c>
      <c r="D547" s="35">
        <f>+'JULIO 25'!D547+'AGOSTO 25'!D547+'SEPTIEMBRE 25'!D547</f>
        <v>555058.03</v>
      </c>
      <c r="E547" s="35">
        <f>+'JULIO 25'!E547+'AGOSTO 25'!E547+'SEPTIEMBRE 25'!E547</f>
        <v>13607.54</v>
      </c>
      <c r="F547" s="35">
        <f>+'JULIO 25'!F547+'AGOSTO 25'!F547+'SEPTIEMBRE 25'!F547</f>
        <v>93329.559999999983</v>
      </c>
      <c r="G547" s="35">
        <f>+'JULIO 25'!G547+'AGOSTO 25'!G547+'SEPTIEMBRE 25'!G547</f>
        <v>44470.21</v>
      </c>
      <c r="H547" s="35">
        <f>+'JULIO 25'!H547+'AGOSTO 25'!H547+'SEPTIEMBRE 25'!H547</f>
        <v>11393.439999999999</v>
      </c>
      <c r="I547" s="35">
        <f>+'JULIO 25'!I547+'AGOSTO 25'!I547+'SEPTIEMBRE 25'!I547</f>
        <v>36246.61</v>
      </c>
      <c r="J547" s="35">
        <f>+'AGOSTO 25'!J547</f>
        <v>30.14</v>
      </c>
      <c r="K547" s="35">
        <f>'JULIO 25'!J547+'AGOSTO 25'!K547+'SEPTIEMBRE 25'!J547</f>
        <v>1826.8200000000002</v>
      </c>
      <c r="L547" s="35">
        <f>+'JULIO 25'!K547+'AGOSTO 25'!L547+'SEPTIEMBRE 25'!K547</f>
        <v>3485.62</v>
      </c>
      <c r="M547" s="35">
        <f>+'JULIO 25'!L547+'AGOSTO 25'!M547+'SEPTIEMBRE 25'!L547</f>
        <v>50635</v>
      </c>
      <c r="N547" s="35">
        <f>+'JULIO 25'!M547+'AGOSTO 25'!N547+'SEPTIEMBRE 25'!M547</f>
        <v>0</v>
      </c>
      <c r="O547" s="36">
        <f t="shared" si="8"/>
        <v>2035776.87</v>
      </c>
    </row>
    <row r="548" spans="1:15" ht="30" x14ac:dyDescent="0.3">
      <c r="A548" s="37" t="s">
        <v>1088</v>
      </c>
      <c r="B548" s="38" t="s">
        <v>1089</v>
      </c>
      <c r="C548" s="35">
        <f>+'JULIO 25'!C548+'AGOSTO 25'!C548+'SEPTIEMBRE 25'!C548</f>
        <v>1780640.75</v>
      </c>
      <c r="D548" s="35">
        <f>+'JULIO 25'!D548+'AGOSTO 25'!D548+'SEPTIEMBRE 25'!D548</f>
        <v>531665.85000000009</v>
      </c>
      <c r="E548" s="35">
        <f>+'JULIO 25'!E548+'AGOSTO 25'!E548+'SEPTIEMBRE 25'!E548</f>
        <v>20066.010000000002</v>
      </c>
      <c r="F548" s="35">
        <f>+'JULIO 25'!F548+'AGOSTO 25'!F548+'SEPTIEMBRE 25'!F548</f>
        <v>122375.01000000002</v>
      </c>
      <c r="G548" s="35">
        <f>+'JULIO 25'!G548+'AGOSTO 25'!G548+'SEPTIEMBRE 25'!G548</f>
        <v>57884.87</v>
      </c>
      <c r="H548" s="35">
        <f>+'JULIO 25'!H548+'AGOSTO 25'!H548+'SEPTIEMBRE 25'!H548</f>
        <v>14514.880000000001</v>
      </c>
      <c r="I548" s="35">
        <f>+'JULIO 25'!I548+'AGOSTO 25'!I548+'SEPTIEMBRE 25'!I548</f>
        <v>44420.67</v>
      </c>
      <c r="J548" s="35">
        <f>+'AGOSTO 25'!J548</f>
        <v>36.94</v>
      </c>
      <c r="K548" s="35">
        <f>'JULIO 25'!J548+'AGOSTO 25'!K548+'SEPTIEMBRE 25'!J548</f>
        <v>3890.82</v>
      </c>
      <c r="L548" s="35">
        <f>+'JULIO 25'!K548+'AGOSTO 25'!L548+'SEPTIEMBRE 25'!K548</f>
        <v>3927.9399999999996</v>
      </c>
      <c r="M548" s="35">
        <f>+'JULIO 25'!L548+'AGOSTO 25'!M548+'SEPTIEMBRE 25'!L548</f>
        <v>0</v>
      </c>
      <c r="N548" s="35">
        <f>+'JULIO 25'!M548+'AGOSTO 25'!N548+'SEPTIEMBRE 25'!M548</f>
        <v>0</v>
      </c>
      <c r="O548" s="36">
        <f t="shared" si="8"/>
        <v>2579423.7399999998</v>
      </c>
    </row>
    <row r="549" spans="1:15" ht="15.6" x14ac:dyDescent="0.3">
      <c r="A549" s="37" t="s">
        <v>1090</v>
      </c>
      <c r="B549" s="38" t="s">
        <v>1091</v>
      </c>
      <c r="C549" s="35">
        <f>+'JULIO 25'!C549+'AGOSTO 25'!C549+'SEPTIEMBRE 25'!C549</f>
        <v>479155.07</v>
      </c>
      <c r="D549" s="35">
        <f>+'JULIO 25'!D549+'AGOSTO 25'!D549+'SEPTIEMBRE 25'!D549</f>
        <v>176747.34</v>
      </c>
      <c r="E549" s="35">
        <f>+'JULIO 25'!E549+'AGOSTO 25'!E549+'SEPTIEMBRE 25'!E549</f>
        <v>6497.88</v>
      </c>
      <c r="F549" s="35">
        <f>+'JULIO 25'!F549+'AGOSTO 25'!F549+'SEPTIEMBRE 25'!F549</f>
        <v>31515.010000000002</v>
      </c>
      <c r="G549" s="35">
        <f>+'JULIO 25'!G549+'AGOSTO 25'!G549+'SEPTIEMBRE 25'!G549</f>
        <v>10989.53</v>
      </c>
      <c r="H549" s="35">
        <f>+'JULIO 25'!H549+'AGOSTO 25'!H549+'SEPTIEMBRE 25'!H549</f>
        <v>3374.41</v>
      </c>
      <c r="I549" s="35">
        <f>+'JULIO 25'!I549+'AGOSTO 25'!I549+'SEPTIEMBRE 25'!I549</f>
        <v>8312.2000000000007</v>
      </c>
      <c r="J549" s="35">
        <f>+'AGOSTO 25'!J549</f>
        <v>6.91</v>
      </c>
      <c r="K549" s="35">
        <f>'JULIO 25'!J549+'AGOSTO 25'!K549+'SEPTIEMBRE 25'!J549</f>
        <v>1240.1100000000001</v>
      </c>
      <c r="L549" s="35">
        <f>+'JULIO 25'!K549+'AGOSTO 25'!L549+'SEPTIEMBRE 25'!K549</f>
        <v>735.01</v>
      </c>
      <c r="M549" s="35">
        <f>+'JULIO 25'!L549+'AGOSTO 25'!M549+'SEPTIEMBRE 25'!L549</f>
        <v>0</v>
      </c>
      <c r="N549" s="35">
        <f>+'JULIO 25'!M549+'AGOSTO 25'!N549+'SEPTIEMBRE 25'!M549</f>
        <v>0</v>
      </c>
      <c r="O549" s="36">
        <f t="shared" si="8"/>
        <v>718573.47000000009</v>
      </c>
    </row>
    <row r="550" spans="1:15" ht="15.6" x14ac:dyDescent="0.3">
      <c r="A550" s="37" t="s">
        <v>1092</v>
      </c>
      <c r="B550" s="38" t="s">
        <v>1093</v>
      </c>
      <c r="C550" s="35">
        <f>+'JULIO 25'!C550+'AGOSTO 25'!C550+'SEPTIEMBRE 25'!C550</f>
        <v>364908.23</v>
      </c>
      <c r="D550" s="35">
        <f>+'JULIO 25'!D550+'AGOSTO 25'!D550+'SEPTIEMBRE 25'!D550</f>
        <v>167299.16999999998</v>
      </c>
      <c r="E550" s="35">
        <f>+'JULIO 25'!E550+'AGOSTO 25'!E550+'SEPTIEMBRE 25'!E550</f>
        <v>5518.46</v>
      </c>
      <c r="F550" s="35">
        <f>+'JULIO 25'!F550+'AGOSTO 25'!F550+'SEPTIEMBRE 25'!F550</f>
        <v>23500.289999999997</v>
      </c>
      <c r="G550" s="35">
        <f>+'JULIO 25'!G550+'AGOSTO 25'!G550+'SEPTIEMBRE 25'!G550</f>
        <v>6283.81</v>
      </c>
      <c r="H550" s="35">
        <f>+'JULIO 25'!H550+'AGOSTO 25'!H550+'SEPTIEMBRE 25'!H550</f>
        <v>2344.4299999999998</v>
      </c>
      <c r="I550" s="35">
        <f>+'JULIO 25'!I550+'AGOSTO 25'!I550+'SEPTIEMBRE 25'!I550</f>
        <v>4732.8500000000004</v>
      </c>
      <c r="J550" s="35">
        <f>+'AGOSTO 25'!J550</f>
        <v>3.94</v>
      </c>
      <c r="K550" s="35">
        <f>'JULIO 25'!J550+'AGOSTO 25'!K550+'SEPTIEMBRE 25'!J550</f>
        <v>1108.02</v>
      </c>
      <c r="L550" s="35">
        <f>+'JULIO 25'!K550+'AGOSTO 25'!L550+'SEPTIEMBRE 25'!K550</f>
        <v>418.56000000000006</v>
      </c>
      <c r="M550" s="35">
        <f>+'JULIO 25'!L550+'AGOSTO 25'!M550+'SEPTIEMBRE 25'!L550</f>
        <v>18158</v>
      </c>
      <c r="N550" s="35">
        <f>+'JULIO 25'!M550+'AGOSTO 25'!N550+'SEPTIEMBRE 25'!M550</f>
        <v>0</v>
      </c>
      <c r="O550" s="36">
        <f t="shared" si="8"/>
        <v>594275.76</v>
      </c>
    </row>
    <row r="551" spans="1:15" ht="15.6" x14ac:dyDescent="0.3">
      <c r="A551" s="37" t="s">
        <v>1094</v>
      </c>
      <c r="B551" s="38" t="s">
        <v>1095</v>
      </c>
      <c r="C551" s="35">
        <f>+'JULIO 25'!C551+'AGOSTO 25'!C551+'SEPTIEMBRE 25'!C551</f>
        <v>1356478.1099999999</v>
      </c>
      <c r="D551" s="35">
        <f>+'JULIO 25'!D551+'AGOSTO 25'!D551+'SEPTIEMBRE 25'!D551</f>
        <v>675938.77</v>
      </c>
      <c r="E551" s="35">
        <f>+'JULIO 25'!E551+'AGOSTO 25'!E551+'SEPTIEMBRE 25'!E551</f>
        <v>16264.12</v>
      </c>
      <c r="F551" s="35">
        <f>+'JULIO 25'!F551+'AGOSTO 25'!F551+'SEPTIEMBRE 25'!F551</f>
        <v>101344.68000000001</v>
      </c>
      <c r="G551" s="35">
        <f>+'JULIO 25'!G551+'AGOSTO 25'!G551+'SEPTIEMBRE 25'!G551</f>
        <v>46237.26</v>
      </c>
      <c r="H551" s="35">
        <f>+'JULIO 25'!H551+'AGOSTO 25'!H551+'SEPTIEMBRE 25'!H551</f>
        <v>12029.83</v>
      </c>
      <c r="I551" s="35">
        <f>+'JULIO 25'!I551+'AGOSTO 25'!I551+'SEPTIEMBRE 25'!I551</f>
        <v>36424.74</v>
      </c>
      <c r="J551" s="35">
        <f>+'AGOSTO 25'!J551</f>
        <v>30.29</v>
      </c>
      <c r="K551" s="35">
        <f>'JULIO 25'!J551+'AGOSTO 25'!K551+'SEPTIEMBRE 25'!J551</f>
        <v>2591.04</v>
      </c>
      <c r="L551" s="35">
        <f>+'JULIO 25'!K551+'AGOSTO 25'!L551+'SEPTIEMBRE 25'!K551</f>
        <v>3498.48</v>
      </c>
      <c r="M551" s="35">
        <f>+'JULIO 25'!L551+'AGOSTO 25'!M551+'SEPTIEMBRE 25'!L551</f>
        <v>44816</v>
      </c>
      <c r="N551" s="35">
        <f>+'JULIO 25'!M551+'AGOSTO 25'!N551+'SEPTIEMBRE 25'!M551</f>
        <v>0</v>
      </c>
      <c r="O551" s="36">
        <f t="shared" si="8"/>
        <v>2295653.3200000003</v>
      </c>
    </row>
    <row r="552" spans="1:15" ht="15.6" x14ac:dyDescent="0.3">
      <c r="A552" s="37" t="s">
        <v>1096</v>
      </c>
      <c r="B552" s="38" t="s">
        <v>1097</v>
      </c>
      <c r="C552" s="35">
        <f>+'JULIO 25'!C552+'AGOSTO 25'!C552+'SEPTIEMBRE 25'!C552</f>
        <v>907150.83000000007</v>
      </c>
      <c r="D552" s="35">
        <f>+'JULIO 25'!D552+'AGOSTO 25'!D552+'SEPTIEMBRE 25'!D552</f>
        <v>186244.92</v>
      </c>
      <c r="E552" s="35">
        <f>+'JULIO 25'!E552+'AGOSTO 25'!E552+'SEPTIEMBRE 25'!E552</f>
        <v>10027.16</v>
      </c>
      <c r="F552" s="35">
        <f>+'JULIO 25'!F552+'AGOSTO 25'!F552+'SEPTIEMBRE 25'!F552</f>
        <v>73937.280000000013</v>
      </c>
      <c r="G552" s="35">
        <f>+'JULIO 25'!G552+'AGOSTO 25'!G552+'SEPTIEMBRE 25'!G552</f>
        <v>7327.4700000000012</v>
      </c>
      <c r="H552" s="35">
        <f>+'JULIO 25'!H552+'AGOSTO 25'!H552+'SEPTIEMBRE 25'!H552</f>
        <v>9199.98</v>
      </c>
      <c r="I552" s="35">
        <f>+'JULIO 25'!I552+'AGOSTO 25'!I552+'SEPTIEMBRE 25'!I552</f>
        <v>17689.969999999998</v>
      </c>
      <c r="J552" s="35">
        <f>+'AGOSTO 25'!J552</f>
        <v>14.71</v>
      </c>
      <c r="K552" s="35">
        <f>'JULIO 25'!J552+'AGOSTO 25'!K552+'SEPTIEMBRE 25'!J552</f>
        <v>1088.49</v>
      </c>
      <c r="L552" s="35">
        <f>+'JULIO 25'!K552+'AGOSTO 25'!L552+'SEPTIEMBRE 25'!K552</f>
        <v>3000.77</v>
      </c>
      <c r="M552" s="35">
        <f>+'JULIO 25'!L552+'AGOSTO 25'!M552+'SEPTIEMBRE 25'!L552</f>
        <v>19917</v>
      </c>
      <c r="N552" s="35">
        <f>+'JULIO 25'!M552+'AGOSTO 25'!N552+'SEPTIEMBRE 25'!M552</f>
        <v>0</v>
      </c>
      <c r="O552" s="36">
        <f t="shared" si="8"/>
        <v>1235598.5799999998</v>
      </c>
    </row>
    <row r="553" spans="1:15" ht="15.6" x14ac:dyDescent="0.3">
      <c r="A553" s="37" t="s">
        <v>1098</v>
      </c>
      <c r="B553" s="38" t="s">
        <v>1099</v>
      </c>
      <c r="C553" s="35">
        <f>+'JULIO 25'!C553+'AGOSTO 25'!C553+'SEPTIEMBRE 25'!C553</f>
        <v>3508980.88</v>
      </c>
      <c r="D553" s="35">
        <f>+'JULIO 25'!D553+'AGOSTO 25'!D553+'SEPTIEMBRE 25'!D553</f>
        <v>1360056.03</v>
      </c>
      <c r="E553" s="35">
        <f>+'JULIO 25'!E553+'AGOSTO 25'!E553+'SEPTIEMBRE 25'!E553</f>
        <v>44496.55</v>
      </c>
      <c r="F553" s="35">
        <f>+'JULIO 25'!F553+'AGOSTO 25'!F553+'SEPTIEMBRE 25'!F553</f>
        <v>253622.63000000003</v>
      </c>
      <c r="G553" s="35">
        <f>+'JULIO 25'!G553+'AGOSTO 25'!G553+'SEPTIEMBRE 25'!G553</f>
        <v>70516.28</v>
      </c>
      <c r="H553" s="35">
        <f>+'JULIO 25'!H553+'AGOSTO 25'!H553+'SEPTIEMBRE 25'!H553</f>
        <v>29047.440000000002</v>
      </c>
      <c r="I553" s="35">
        <f>+'JULIO 25'!I553+'AGOSTO 25'!I553+'SEPTIEMBRE 25'!I553</f>
        <v>68859.399999999994</v>
      </c>
      <c r="J553" s="35">
        <f>+'AGOSTO 25'!J553</f>
        <v>57.26</v>
      </c>
      <c r="K553" s="35">
        <f>'JULIO 25'!J553+'AGOSTO 25'!K553+'SEPTIEMBRE 25'!J553</f>
        <v>7123.86</v>
      </c>
      <c r="L553" s="35">
        <f>+'JULIO 25'!K553+'AGOSTO 25'!L553+'SEPTIEMBRE 25'!K553</f>
        <v>7855.0599999999995</v>
      </c>
      <c r="M553" s="35">
        <f>+'JULIO 25'!L553+'AGOSTO 25'!M553+'SEPTIEMBRE 25'!L553</f>
        <v>0</v>
      </c>
      <c r="N553" s="35">
        <f>+'JULIO 25'!M553+'AGOSTO 25'!N553+'SEPTIEMBRE 25'!M553</f>
        <v>0</v>
      </c>
      <c r="O553" s="36">
        <f t="shared" si="8"/>
        <v>5350615.3900000006</v>
      </c>
    </row>
    <row r="554" spans="1:15" ht="15.6" x14ac:dyDescent="0.3">
      <c r="A554" s="37" t="s">
        <v>1100</v>
      </c>
      <c r="B554" s="38" t="s">
        <v>1101</v>
      </c>
      <c r="C554" s="35">
        <f>+'JULIO 25'!C554+'AGOSTO 25'!C554+'SEPTIEMBRE 25'!C554</f>
        <v>1480651.92</v>
      </c>
      <c r="D554" s="35">
        <f>+'JULIO 25'!D554+'AGOSTO 25'!D554+'SEPTIEMBRE 25'!D554</f>
        <v>817257.44000000006</v>
      </c>
      <c r="E554" s="35">
        <f>+'JULIO 25'!E554+'AGOSTO 25'!E554+'SEPTIEMBRE 25'!E554</f>
        <v>17544.650000000001</v>
      </c>
      <c r="F554" s="35">
        <f>+'JULIO 25'!F554+'AGOSTO 25'!F554+'SEPTIEMBRE 25'!F554</f>
        <v>110876.43999999999</v>
      </c>
      <c r="G554" s="35">
        <f>+'JULIO 25'!G554+'AGOSTO 25'!G554+'SEPTIEMBRE 25'!G554</f>
        <v>45529.86</v>
      </c>
      <c r="H554" s="35">
        <f>+'JULIO 25'!H554+'AGOSTO 25'!H554+'SEPTIEMBRE 25'!H554</f>
        <v>13284.59</v>
      </c>
      <c r="I554" s="35">
        <f>+'JULIO 25'!I554+'AGOSTO 25'!I554+'SEPTIEMBRE 25'!I554</f>
        <v>38396.800000000003</v>
      </c>
      <c r="J554" s="35">
        <f>+'AGOSTO 25'!J554</f>
        <v>31.93</v>
      </c>
      <c r="K554" s="35">
        <f>'JULIO 25'!J554+'AGOSTO 25'!K554+'SEPTIEMBRE 25'!J554</f>
        <v>3073.26</v>
      </c>
      <c r="L554" s="35">
        <f>+'JULIO 25'!K554+'AGOSTO 25'!L554+'SEPTIEMBRE 25'!K554</f>
        <v>3901.59</v>
      </c>
      <c r="M554" s="35">
        <f>+'JULIO 25'!L554+'AGOSTO 25'!M554+'SEPTIEMBRE 25'!L554</f>
        <v>12597</v>
      </c>
      <c r="N554" s="35">
        <f>+'JULIO 25'!M554+'AGOSTO 25'!N554+'SEPTIEMBRE 25'!M554</f>
        <v>0</v>
      </c>
      <c r="O554" s="36">
        <f t="shared" si="8"/>
        <v>2543145.4799999991</v>
      </c>
    </row>
    <row r="555" spans="1:15" ht="15.6" x14ac:dyDescent="0.3">
      <c r="A555" s="37" t="s">
        <v>1102</v>
      </c>
      <c r="B555" s="38" t="s">
        <v>1103</v>
      </c>
      <c r="C555" s="35">
        <f>+'JULIO 25'!C555+'AGOSTO 25'!C555+'SEPTIEMBRE 25'!C555</f>
        <v>434416.92000000004</v>
      </c>
      <c r="D555" s="35">
        <f>+'JULIO 25'!D555+'AGOSTO 25'!D555+'SEPTIEMBRE 25'!D555</f>
        <v>175748.78</v>
      </c>
      <c r="E555" s="35">
        <f>+'JULIO 25'!E555+'AGOSTO 25'!E555+'SEPTIEMBRE 25'!E555</f>
        <v>5923.03</v>
      </c>
      <c r="F555" s="35">
        <f>+'JULIO 25'!F555+'AGOSTO 25'!F555+'SEPTIEMBRE 25'!F555</f>
        <v>28416.809999999998</v>
      </c>
      <c r="G555" s="35">
        <f>+'JULIO 25'!G555+'AGOSTO 25'!G555+'SEPTIEMBRE 25'!G555</f>
        <v>7069.23</v>
      </c>
      <c r="H555" s="35">
        <f>+'JULIO 25'!H555+'AGOSTO 25'!H555+'SEPTIEMBRE 25'!H555</f>
        <v>3022.14</v>
      </c>
      <c r="I555" s="35">
        <f>+'JULIO 25'!I555+'AGOSTO 25'!I555+'SEPTIEMBRE 25'!I555</f>
        <v>6195.54</v>
      </c>
      <c r="J555" s="35">
        <f>+'AGOSTO 25'!J555</f>
        <v>5.15</v>
      </c>
      <c r="K555" s="35">
        <f>'JULIO 25'!J555+'AGOSTO 25'!K555+'SEPTIEMBRE 25'!J555</f>
        <v>1123.47</v>
      </c>
      <c r="L555" s="35">
        <f>+'JULIO 25'!K555+'AGOSTO 25'!L555+'SEPTIEMBRE 25'!K555</f>
        <v>646.14</v>
      </c>
      <c r="M555" s="35">
        <f>+'JULIO 25'!L555+'AGOSTO 25'!M555+'SEPTIEMBRE 25'!L555</f>
        <v>4468</v>
      </c>
      <c r="N555" s="35">
        <f>+'JULIO 25'!M555+'AGOSTO 25'!N555+'SEPTIEMBRE 25'!M555</f>
        <v>0</v>
      </c>
      <c r="O555" s="36">
        <f t="shared" si="8"/>
        <v>667035.21000000008</v>
      </c>
    </row>
    <row r="556" spans="1:15" ht="15.6" x14ac:dyDescent="0.3">
      <c r="A556" s="37" t="s">
        <v>1104</v>
      </c>
      <c r="B556" s="38" t="s">
        <v>1105</v>
      </c>
      <c r="C556" s="35">
        <f>+'JULIO 25'!C556+'AGOSTO 25'!C556+'SEPTIEMBRE 25'!C556</f>
        <v>811619.14</v>
      </c>
      <c r="D556" s="35">
        <f>+'JULIO 25'!D556+'AGOSTO 25'!D556+'SEPTIEMBRE 25'!D556</f>
        <v>350318.26</v>
      </c>
      <c r="E556" s="35">
        <f>+'JULIO 25'!E556+'AGOSTO 25'!E556+'SEPTIEMBRE 25'!E556</f>
        <v>9850.58</v>
      </c>
      <c r="F556" s="35">
        <f>+'JULIO 25'!F556+'AGOSTO 25'!F556+'SEPTIEMBRE 25'!F556</f>
        <v>53734.41</v>
      </c>
      <c r="G556" s="35">
        <f>+'JULIO 25'!G556+'AGOSTO 25'!G556+'SEPTIEMBRE 25'!G556</f>
        <v>14163.31</v>
      </c>
      <c r="H556" s="35">
        <f>+'JULIO 25'!H556+'AGOSTO 25'!H556+'SEPTIEMBRE 25'!H556</f>
        <v>6156.4000000000005</v>
      </c>
      <c r="I556" s="35">
        <f>+'JULIO 25'!I556+'AGOSTO 25'!I556+'SEPTIEMBRE 25'!I556</f>
        <v>13301.27</v>
      </c>
      <c r="J556" s="35">
        <f>+'AGOSTO 25'!J556</f>
        <v>11.06</v>
      </c>
      <c r="K556" s="35">
        <f>'JULIO 25'!J556+'AGOSTO 25'!K556+'SEPTIEMBRE 25'!J556</f>
        <v>2254.83</v>
      </c>
      <c r="L556" s="35">
        <f>+'JULIO 25'!K556+'AGOSTO 25'!L556+'SEPTIEMBRE 25'!K556</f>
        <v>1511.53</v>
      </c>
      <c r="M556" s="35">
        <f>+'JULIO 25'!L556+'AGOSTO 25'!M556+'SEPTIEMBRE 25'!L556</f>
        <v>55518</v>
      </c>
      <c r="N556" s="35">
        <f>+'JULIO 25'!M556+'AGOSTO 25'!N556+'SEPTIEMBRE 25'!M556</f>
        <v>0</v>
      </c>
      <c r="O556" s="36">
        <f t="shared" si="8"/>
        <v>1318438.79</v>
      </c>
    </row>
    <row r="557" spans="1:15" ht="45" x14ac:dyDescent="0.3">
      <c r="A557" s="37" t="s">
        <v>1106</v>
      </c>
      <c r="B557" s="38" t="s">
        <v>1107</v>
      </c>
      <c r="C557" s="35">
        <f>+'JULIO 25'!C557+'AGOSTO 25'!C557+'SEPTIEMBRE 25'!C557</f>
        <v>3122151.87</v>
      </c>
      <c r="D557" s="35">
        <f>+'JULIO 25'!D557+'AGOSTO 25'!D557+'SEPTIEMBRE 25'!D557</f>
        <v>1064239.6599999999</v>
      </c>
      <c r="E557" s="35">
        <f>+'JULIO 25'!E557+'AGOSTO 25'!E557+'SEPTIEMBRE 25'!E557</f>
        <v>36881.83</v>
      </c>
      <c r="F557" s="35">
        <f>+'JULIO 25'!F557+'AGOSTO 25'!F557+'SEPTIEMBRE 25'!F557</f>
        <v>223313.94999999998</v>
      </c>
      <c r="G557" s="35">
        <f>+'JULIO 25'!G557+'AGOSTO 25'!G557+'SEPTIEMBRE 25'!G557</f>
        <v>81843.820000000007</v>
      </c>
      <c r="H557" s="35">
        <f>+'JULIO 25'!H557+'AGOSTO 25'!H557+'SEPTIEMBRE 25'!H557</f>
        <v>26165.68</v>
      </c>
      <c r="I557" s="35">
        <f>+'JULIO 25'!I557+'AGOSTO 25'!I557+'SEPTIEMBRE 25'!I557</f>
        <v>70097.850000000006</v>
      </c>
      <c r="J557" s="35">
        <f>+'AGOSTO 25'!J557</f>
        <v>58.29</v>
      </c>
      <c r="K557" s="35">
        <f>'JULIO 25'!J557+'AGOSTO 25'!K557+'SEPTIEMBRE 25'!J557</f>
        <v>5724.63</v>
      </c>
      <c r="L557" s="35">
        <f>+'JULIO 25'!K557+'AGOSTO 25'!L557+'SEPTIEMBRE 25'!K557</f>
        <v>7251.35</v>
      </c>
      <c r="M557" s="35">
        <f>+'JULIO 25'!L557+'AGOSTO 25'!M557+'SEPTIEMBRE 25'!L557</f>
        <v>311562</v>
      </c>
      <c r="N557" s="35">
        <f>+'JULIO 25'!M557+'AGOSTO 25'!N557+'SEPTIEMBRE 25'!M557</f>
        <v>0</v>
      </c>
      <c r="O557" s="36">
        <f t="shared" si="8"/>
        <v>4949290.93</v>
      </c>
    </row>
    <row r="558" spans="1:15" ht="15.6" x14ac:dyDescent="0.3">
      <c r="A558" s="37" t="s">
        <v>1108</v>
      </c>
      <c r="B558" s="38" t="s">
        <v>1109</v>
      </c>
      <c r="C558" s="35">
        <f>+'JULIO 25'!C558+'AGOSTO 25'!C558+'SEPTIEMBRE 25'!C558</f>
        <v>1975977.55</v>
      </c>
      <c r="D558" s="35">
        <f>+'JULIO 25'!D558+'AGOSTO 25'!D558+'SEPTIEMBRE 25'!D558</f>
        <v>556664.71</v>
      </c>
      <c r="E558" s="35">
        <f>+'JULIO 25'!E558+'AGOSTO 25'!E558+'SEPTIEMBRE 25'!E558</f>
        <v>20913.309999999998</v>
      </c>
      <c r="F558" s="35">
        <f>+'JULIO 25'!F558+'AGOSTO 25'!F558+'SEPTIEMBRE 25'!F558</f>
        <v>142543.82999999999</v>
      </c>
      <c r="G558" s="35">
        <f>+'JULIO 25'!G558+'AGOSTO 25'!G558+'SEPTIEMBRE 25'!G558</f>
        <v>40681.08</v>
      </c>
      <c r="H558" s="35">
        <f>+'JULIO 25'!H558+'AGOSTO 25'!H558+'SEPTIEMBRE 25'!H558</f>
        <v>17442.809999999998</v>
      </c>
      <c r="I558" s="35">
        <f>+'JULIO 25'!I558+'AGOSTO 25'!I558+'SEPTIEMBRE 25'!I558</f>
        <v>42483.97</v>
      </c>
      <c r="J558" s="35">
        <f>+'AGOSTO 25'!J558</f>
        <v>35.33</v>
      </c>
      <c r="K558" s="35">
        <f>'JULIO 25'!J558+'AGOSTO 25'!K558+'SEPTIEMBRE 25'!J558</f>
        <v>3312.66</v>
      </c>
      <c r="L558" s="35">
        <f>+'JULIO 25'!K558+'AGOSTO 25'!L558+'SEPTIEMBRE 25'!K558</f>
        <v>5139.92</v>
      </c>
      <c r="M558" s="35">
        <f>+'JULIO 25'!L558+'AGOSTO 25'!M558+'SEPTIEMBRE 25'!L558</f>
        <v>77678</v>
      </c>
      <c r="N558" s="35">
        <f>+'JULIO 25'!M558+'AGOSTO 25'!N558+'SEPTIEMBRE 25'!M558</f>
        <v>0</v>
      </c>
      <c r="O558" s="36">
        <f t="shared" si="8"/>
        <v>2882873.1700000004</v>
      </c>
    </row>
    <row r="559" spans="1:15" ht="15.6" x14ac:dyDescent="0.3">
      <c r="A559" s="37" t="s">
        <v>1110</v>
      </c>
      <c r="B559" s="38" t="s">
        <v>1111</v>
      </c>
      <c r="C559" s="35">
        <f>+'JULIO 25'!C559+'AGOSTO 25'!C559+'SEPTIEMBRE 25'!C559</f>
        <v>9971194.4299999997</v>
      </c>
      <c r="D559" s="35">
        <f>+'JULIO 25'!D559+'AGOSTO 25'!D559+'SEPTIEMBRE 25'!D559</f>
        <v>2430314.48</v>
      </c>
      <c r="E559" s="35">
        <f>+'JULIO 25'!E559+'AGOSTO 25'!E559+'SEPTIEMBRE 25'!E559</f>
        <v>96471.57</v>
      </c>
      <c r="F559" s="35">
        <f>+'JULIO 25'!F559+'AGOSTO 25'!F559+'SEPTIEMBRE 25'!F559</f>
        <v>773388.7</v>
      </c>
      <c r="G559" s="35">
        <f>+'JULIO 25'!G559+'AGOSTO 25'!G559+'SEPTIEMBRE 25'!G559</f>
        <v>210938.71999999997</v>
      </c>
      <c r="H559" s="35">
        <f>+'JULIO 25'!H559+'AGOSTO 25'!H559+'SEPTIEMBRE 25'!H559</f>
        <v>98792.98000000001</v>
      </c>
      <c r="I559" s="35">
        <f>+'JULIO 25'!I559+'AGOSTO 25'!I559+'SEPTIEMBRE 25'!I559</f>
        <v>247816.16999999998</v>
      </c>
      <c r="J559" s="35">
        <f>+'AGOSTO 25'!J559</f>
        <v>206.07</v>
      </c>
      <c r="K559" s="35">
        <f>'JULIO 25'!J559+'AGOSTO 25'!K559+'SEPTIEMBRE 25'!J559</f>
        <v>11462.64</v>
      </c>
      <c r="L559" s="35">
        <f>+'JULIO 25'!K559+'AGOSTO 25'!L559+'SEPTIEMBRE 25'!K559</f>
        <v>32100.79</v>
      </c>
      <c r="M559" s="35">
        <f>+'JULIO 25'!L559+'AGOSTO 25'!M559+'SEPTIEMBRE 25'!L559</f>
        <v>0</v>
      </c>
      <c r="N559" s="35">
        <f>+'JULIO 25'!M559+'AGOSTO 25'!N559+'SEPTIEMBRE 25'!M559</f>
        <v>0</v>
      </c>
      <c r="O559" s="36">
        <f t="shared" si="8"/>
        <v>13872686.550000001</v>
      </c>
    </row>
    <row r="560" spans="1:15" ht="15.6" x14ac:dyDescent="0.3">
      <c r="A560" s="37" t="s">
        <v>1112</v>
      </c>
      <c r="B560" s="38" t="s">
        <v>1113</v>
      </c>
      <c r="C560" s="35">
        <f>+'JULIO 25'!C560+'AGOSTO 25'!C560+'SEPTIEMBRE 25'!C560</f>
        <v>269161.49</v>
      </c>
      <c r="D560" s="35">
        <f>+'JULIO 25'!D560+'AGOSTO 25'!D560+'SEPTIEMBRE 25'!D560</f>
        <v>174570.86</v>
      </c>
      <c r="E560" s="35">
        <f>+'JULIO 25'!E560+'AGOSTO 25'!E560+'SEPTIEMBRE 25'!E560</f>
        <v>3844.43</v>
      </c>
      <c r="F560" s="35">
        <f>+'JULIO 25'!F560+'AGOSTO 25'!F560+'SEPTIEMBRE 25'!F560</f>
        <v>18100.32</v>
      </c>
      <c r="G560" s="35">
        <f>+'JULIO 25'!G560+'AGOSTO 25'!G560+'SEPTIEMBRE 25'!G560</f>
        <v>2881.57</v>
      </c>
      <c r="H560" s="35">
        <f>+'JULIO 25'!H560+'AGOSTO 25'!H560+'SEPTIEMBRE 25'!H560</f>
        <v>1926.1</v>
      </c>
      <c r="I560" s="35">
        <f>+'JULIO 25'!I560+'AGOSTO 25'!I560+'SEPTIEMBRE 25'!I560</f>
        <v>3292.4700000000003</v>
      </c>
      <c r="J560" s="35">
        <f>+'AGOSTO 25'!J560</f>
        <v>2.74</v>
      </c>
      <c r="K560" s="35">
        <f>'JULIO 25'!J560+'AGOSTO 25'!K560+'SEPTIEMBRE 25'!J560</f>
        <v>826.19999999999993</v>
      </c>
      <c r="L560" s="35">
        <f>+'JULIO 25'!K560+'AGOSTO 25'!L560+'SEPTIEMBRE 25'!K560</f>
        <v>421.42</v>
      </c>
      <c r="M560" s="35">
        <f>+'JULIO 25'!L560+'AGOSTO 25'!M560+'SEPTIEMBRE 25'!L560</f>
        <v>7131</v>
      </c>
      <c r="N560" s="35">
        <f>+'JULIO 25'!M560+'AGOSTO 25'!N560+'SEPTIEMBRE 25'!M560</f>
        <v>0</v>
      </c>
      <c r="O560" s="36">
        <f t="shared" si="8"/>
        <v>482158.59999999992</v>
      </c>
    </row>
    <row r="561" spans="1:15" ht="15.6" x14ac:dyDescent="0.3">
      <c r="A561" s="37" t="s">
        <v>1114</v>
      </c>
      <c r="B561" s="38" t="s">
        <v>1115</v>
      </c>
      <c r="C561" s="35">
        <f>+'JULIO 25'!C561+'AGOSTO 25'!C561+'SEPTIEMBRE 25'!C561</f>
        <v>2937392.51</v>
      </c>
      <c r="D561" s="35">
        <f>+'JULIO 25'!D561+'AGOSTO 25'!D561+'SEPTIEMBRE 25'!D561</f>
        <v>659972.07000000007</v>
      </c>
      <c r="E561" s="35">
        <f>+'JULIO 25'!E561+'AGOSTO 25'!E561+'SEPTIEMBRE 25'!E561</f>
        <v>30980.020000000004</v>
      </c>
      <c r="F561" s="35">
        <f>+'JULIO 25'!F561+'AGOSTO 25'!F561+'SEPTIEMBRE 25'!F561</f>
        <v>188389.08</v>
      </c>
      <c r="G561" s="35">
        <f>+'JULIO 25'!G561+'AGOSTO 25'!G561+'SEPTIEMBRE 25'!G561</f>
        <v>83671.28</v>
      </c>
      <c r="H561" s="35">
        <f>+'JULIO 25'!H561+'AGOSTO 25'!H561+'SEPTIEMBRE 25'!H561</f>
        <v>22381.67</v>
      </c>
      <c r="I561" s="35">
        <f>+'JULIO 25'!I561+'AGOSTO 25'!I561+'SEPTIEMBRE 25'!I561</f>
        <v>64379.56</v>
      </c>
      <c r="J561" s="35">
        <f>+'AGOSTO 25'!J561</f>
        <v>53.53</v>
      </c>
      <c r="K561" s="35">
        <f>'JULIO 25'!J561+'AGOSTO 25'!K561+'SEPTIEMBRE 25'!J561</f>
        <v>6516.7800000000007</v>
      </c>
      <c r="L561" s="35">
        <f>+'JULIO 25'!K561+'AGOSTO 25'!L561+'SEPTIEMBRE 25'!K561</f>
        <v>5692.83</v>
      </c>
      <c r="M561" s="35">
        <f>+'JULIO 25'!L561+'AGOSTO 25'!M561+'SEPTIEMBRE 25'!L561</f>
        <v>0</v>
      </c>
      <c r="N561" s="35">
        <f>+'JULIO 25'!M561+'AGOSTO 25'!N561+'SEPTIEMBRE 25'!M561</f>
        <v>0</v>
      </c>
      <c r="O561" s="36">
        <f t="shared" si="8"/>
        <v>3999429.3299999996</v>
      </c>
    </row>
    <row r="562" spans="1:15" ht="15.6" x14ac:dyDescent="0.3">
      <c r="A562" s="37" t="s">
        <v>1116</v>
      </c>
      <c r="B562" s="38" t="s">
        <v>1117</v>
      </c>
      <c r="C562" s="35">
        <f>+'JULIO 25'!C562+'AGOSTO 25'!C562+'SEPTIEMBRE 25'!C562</f>
        <v>1409965.05</v>
      </c>
      <c r="D562" s="35">
        <f>+'JULIO 25'!D562+'AGOSTO 25'!D562+'SEPTIEMBRE 25'!D562</f>
        <v>564585.64</v>
      </c>
      <c r="E562" s="35">
        <f>+'JULIO 25'!E562+'AGOSTO 25'!E562+'SEPTIEMBRE 25'!E562</f>
        <v>16879.850000000002</v>
      </c>
      <c r="F562" s="35">
        <f>+'JULIO 25'!F562+'AGOSTO 25'!F562+'SEPTIEMBRE 25'!F562</f>
        <v>96835.999999999985</v>
      </c>
      <c r="G562" s="35">
        <f>+'JULIO 25'!G562+'AGOSTO 25'!G562+'SEPTIEMBRE 25'!G562</f>
        <v>42388.46</v>
      </c>
      <c r="H562" s="35">
        <f>+'JULIO 25'!H562+'AGOSTO 25'!H562+'SEPTIEMBRE 25'!H562</f>
        <v>11191.93</v>
      </c>
      <c r="I562" s="35">
        <f>+'JULIO 25'!I562+'AGOSTO 25'!I562+'SEPTIEMBRE 25'!I562</f>
        <v>32146.43</v>
      </c>
      <c r="J562" s="35">
        <f>+'AGOSTO 25'!J562</f>
        <v>26.73</v>
      </c>
      <c r="K562" s="35">
        <f>'JULIO 25'!J562+'AGOSTO 25'!K562+'SEPTIEMBRE 25'!J562</f>
        <v>3143.2200000000003</v>
      </c>
      <c r="L562" s="35">
        <f>+'JULIO 25'!K562+'AGOSTO 25'!L562+'SEPTIEMBRE 25'!K562</f>
        <v>2918.9399999999996</v>
      </c>
      <c r="M562" s="35">
        <f>+'JULIO 25'!L562+'AGOSTO 25'!M562+'SEPTIEMBRE 25'!L562</f>
        <v>24393</v>
      </c>
      <c r="N562" s="35">
        <f>+'JULIO 25'!M562+'AGOSTO 25'!N562+'SEPTIEMBRE 25'!M562</f>
        <v>0</v>
      </c>
      <c r="O562" s="36">
        <f t="shared" si="8"/>
        <v>2204475.2500000005</v>
      </c>
    </row>
    <row r="563" spans="1:15" ht="15.6" x14ac:dyDescent="0.3">
      <c r="A563" s="37" t="s">
        <v>1118</v>
      </c>
      <c r="B563" s="38" t="s">
        <v>1119</v>
      </c>
      <c r="C563" s="35">
        <f>+'JULIO 25'!C563+'AGOSTO 25'!C563+'SEPTIEMBRE 25'!C563</f>
        <v>761040.03</v>
      </c>
      <c r="D563" s="35">
        <f>+'JULIO 25'!D563+'AGOSTO 25'!D563+'SEPTIEMBRE 25'!D563</f>
        <v>381573.58</v>
      </c>
      <c r="E563" s="35">
        <f>+'JULIO 25'!E563+'AGOSTO 25'!E563+'SEPTIEMBRE 25'!E563</f>
        <v>9504.4699999999993</v>
      </c>
      <c r="F563" s="35">
        <f>+'JULIO 25'!F563+'AGOSTO 25'!F563+'SEPTIEMBRE 25'!F563</f>
        <v>55024.270000000004</v>
      </c>
      <c r="G563" s="35">
        <f>+'JULIO 25'!G563+'AGOSTO 25'!G563+'SEPTIEMBRE 25'!G563</f>
        <v>24192.34</v>
      </c>
      <c r="H563" s="35">
        <f>+'JULIO 25'!H563+'AGOSTO 25'!H563+'SEPTIEMBRE 25'!H563</f>
        <v>6346.380000000001</v>
      </c>
      <c r="I563" s="35">
        <f>+'JULIO 25'!I563+'AGOSTO 25'!I563+'SEPTIEMBRE 25'!I563</f>
        <v>18822.259999999998</v>
      </c>
      <c r="J563" s="35">
        <f>+'AGOSTO 25'!J563</f>
        <v>15.65</v>
      </c>
      <c r="K563" s="35">
        <f>'JULIO 25'!J563+'AGOSTO 25'!K563+'SEPTIEMBRE 25'!J563</f>
        <v>1539.72</v>
      </c>
      <c r="L563" s="35">
        <f>+'JULIO 25'!K563+'AGOSTO 25'!L563+'SEPTIEMBRE 25'!K563</f>
        <v>1732.92</v>
      </c>
      <c r="M563" s="35">
        <f>+'JULIO 25'!L563+'AGOSTO 25'!M563+'SEPTIEMBRE 25'!L563</f>
        <v>0</v>
      </c>
      <c r="N563" s="35">
        <f>+'JULIO 25'!M563+'AGOSTO 25'!N563+'SEPTIEMBRE 25'!M563</f>
        <v>0</v>
      </c>
      <c r="O563" s="36">
        <f t="shared" si="8"/>
        <v>1259791.6199999999</v>
      </c>
    </row>
    <row r="564" spans="1:15" ht="15.6" x14ac:dyDescent="0.3">
      <c r="A564" s="37" t="s">
        <v>1120</v>
      </c>
      <c r="B564" s="38" t="s">
        <v>1121</v>
      </c>
      <c r="C564" s="35">
        <f>+'JULIO 25'!C564+'AGOSTO 25'!C564+'SEPTIEMBRE 25'!C564</f>
        <v>239825.5</v>
      </c>
      <c r="D564" s="35">
        <f>+'JULIO 25'!D564+'AGOSTO 25'!D564+'SEPTIEMBRE 25'!D564</f>
        <v>118583.40000000001</v>
      </c>
      <c r="E564" s="35">
        <f>+'JULIO 25'!E564+'AGOSTO 25'!E564+'SEPTIEMBRE 25'!E564</f>
        <v>3881.88</v>
      </c>
      <c r="F564" s="35">
        <f>+'JULIO 25'!F564+'AGOSTO 25'!F564+'SEPTIEMBRE 25'!F564</f>
        <v>15598.46</v>
      </c>
      <c r="G564" s="35">
        <f>+'JULIO 25'!G564+'AGOSTO 25'!G564+'SEPTIEMBRE 25'!G564</f>
        <v>2154.6</v>
      </c>
      <c r="H564" s="35">
        <f>+'JULIO 25'!H564+'AGOSTO 25'!H564+'SEPTIEMBRE 25'!H564</f>
        <v>1508.4499999999998</v>
      </c>
      <c r="I564" s="35">
        <f>+'JULIO 25'!I564+'AGOSTO 25'!I564+'SEPTIEMBRE 25'!I564</f>
        <v>2137.0500000000002</v>
      </c>
      <c r="J564" s="35">
        <f>+'AGOSTO 25'!J564</f>
        <v>1.78</v>
      </c>
      <c r="K564" s="35">
        <f>'JULIO 25'!J564+'AGOSTO 25'!K564+'SEPTIEMBRE 25'!J564</f>
        <v>834.81</v>
      </c>
      <c r="L564" s="35">
        <f>+'JULIO 25'!K564+'AGOSTO 25'!L564+'SEPTIEMBRE 25'!K564</f>
        <v>248.45000000000002</v>
      </c>
      <c r="M564" s="35">
        <f>+'JULIO 25'!L564+'AGOSTO 25'!M564+'SEPTIEMBRE 25'!L564</f>
        <v>0</v>
      </c>
      <c r="N564" s="35">
        <f>+'JULIO 25'!M564+'AGOSTO 25'!N564+'SEPTIEMBRE 25'!M564</f>
        <v>0</v>
      </c>
      <c r="O564" s="36">
        <f t="shared" si="8"/>
        <v>384774.38000000006</v>
      </c>
    </row>
    <row r="565" spans="1:15" ht="15.6" x14ac:dyDescent="0.3">
      <c r="A565" s="37" t="s">
        <v>1122</v>
      </c>
      <c r="B565" s="38" t="s">
        <v>1123</v>
      </c>
      <c r="C565" s="35">
        <f>+'JULIO 25'!C565+'AGOSTO 25'!C565+'SEPTIEMBRE 25'!C565</f>
        <v>4978957.1099999994</v>
      </c>
      <c r="D565" s="35">
        <f>+'JULIO 25'!D565+'AGOSTO 25'!D565+'SEPTIEMBRE 25'!D565</f>
        <v>1565615.1900000002</v>
      </c>
      <c r="E565" s="35">
        <f>+'JULIO 25'!E565+'AGOSTO 25'!E565+'SEPTIEMBRE 25'!E565</f>
        <v>55085.479999999996</v>
      </c>
      <c r="F565" s="35">
        <f>+'JULIO 25'!F565+'AGOSTO 25'!F565+'SEPTIEMBRE 25'!F565</f>
        <v>381303.14</v>
      </c>
      <c r="G565" s="35">
        <f>+'JULIO 25'!G565+'AGOSTO 25'!G565+'SEPTIEMBRE 25'!G565</f>
        <v>100666.12</v>
      </c>
      <c r="H565" s="35">
        <f>+'JULIO 25'!H565+'AGOSTO 25'!H565+'SEPTIEMBRE 25'!H565</f>
        <v>46952.78</v>
      </c>
      <c r="I565" s="35">
        <f>+'JULIO 25'!I565+'AGOSTO 25'!I565+'SEPTIEMBRE 25'!I565</f>
        <v>114587.79000000001</v>
      </c>
      <c r="J565" s="35">
        <f>+'AGOSTO 25'!J565</f>
        <v>95.28</v>
      </c>
      <c r="K565" s="35">
        <f>'JULIO 25'!J565+'AGOSTO 25'!K565+'SEPTIEMBRE 25'!J565</f>
        <v>8705.76</v>
      </c>
      <c r="L565" s="35">
        <f>+'JULIO 25'!K565+'AGOSTO 25'!L565+'SEPTIEMBRE 25'!K565</f>
        <v>14495.35</v>
      </c>
      <c r="M565" s="35">
        <f>+'JULIO 25'!L565+'AGOSTO 25'!M565+'SEPTIEMBRE 25'!L565</f>
        <v>0</v>
      </c>
      <c r="N565" s="35">
        <f>+'JULIO 25'!M565+'AGOSTO 25'!N565+'SEPTIEMBRE 25'!M565</f>
        <v>0</v>
      </c>
      <c r="O565" s="36">
        <f t="shared" si="8"/>
        <v>7266464</v>
      </c>
    </row>
    <row r="566" spans="1:15" ht="15.6" x14ac:dyDescent="0.3">
      <c r="A566" s="37" t="s">
        <v>1124</v>
      </c>
      <c r="B566" s="38" t="s">
        <v>1125</v>
      </c>
      <c r="C566" s="35">
        <f>+'JULIO 25'!C566+'AGOSTO 25'!C566+'SEPTIEMBRE 25'!C566</f>
        <v>387051.07</v>
      </c>
      <c r="D566" s="35">
        <f>+'JULIO 25'!D566+'AGOSTO 25'!D566+'SEPTIEMBRE 25'!D566</f>
        <v>96001.200000000012</v>
      </c>
      <c r="E566" s="35">
        <f>+'JULIO 25'!E566+'AGOSTO 25'!E566+'SEPTIEMBRE 25'!E566</f>
        <v>5306.3899999999994</v>
      </c>
      <c r="F566" s="35">
        <f>+'JULIO 25'!F566+'AGOSTO 25'!F566+'SEPTIEMBRE 25'!F566</f>
        <v>26212.18</v>
      </c>
      <c r="G566" s="35">
        <f>+'JULIO 25'!G566+'AGOSTO 25'!G566+'SEPTIEMBRE 25'!G566</f>
        <v>9699.84</v>
      </c>
      <c r="H566" s="35">
        <f>+'JULIO 25'!H566+'AGOSTO 25'!H566+'SEPTIEMBRE 25'!H566</f>
        <v>2831.66</v>
      </c>
      <c r="I566" s="35">
        <f>+'JULIO 25'!I566+'AGOSTO 25'!I566+'SEPTIEMBRE 25'!I566</f>
        <v>7342.09</v>
      </c>
      <c r="J566" s="35">
        <f>+'AGOSTO 25'!J566</f>
        <v>6.11</v>
      </c>
      <c r="K566" s="35">
        <f>'JULIO 25'!J566+'AGOSTO 25'!K566+'SEPTIEMBRE 25'!J566</f>
        <v>996.06</v>
      </c>
      <c r="L566" s="35">
        <f>+'JULIO 25'!K566+'AGOSTO 25'!L566+'SEPTIEMBRE 25'!K566</f>
        <v>649.34</v>
      </c>
      <c r="M566" s="35">
        <f>+'JULIO 25'!L566+'AGOSTO 25'!M566+'SEPTIEMBRE 25'!L566</f>
        <v>6429</v>
      </c>
      <c r="N566" s="35">
        <f>+'JULIO 25'!M566+'AGOSTO 25'!N566+'SEPTIEMBRE 25'!M566</f>
        <v>0</v>
      </c>
      <c r="O566" s="36">
        <f t="shared" si="8"/>
        <v>542524.94000000006</v>
      </c>
    </row>
    <row r="567" spans="1:15" ht="30" x14ac:dyDescent="0.3">
      <c r="A567" s="37" t="s">
        <v>1126</v>
      </c>
      <c r="B567" s="38" t="s">
        <v>1127</v>
      </c>
      <c r="C567" s="35">
        <f>+'JULIO 25'!C567+'AGOSTO 25'!C567+'SEPTIEMBRE 25'!C567</f>
        <v>4394434.83</v>
      </c>
      <c r="D567" s="35">
        <f>+'JULIO 25'!D567+'AGOSTO 25'!D567+'SEPTIEMBRE 25'!D567</f>
        <v>511701.60000000003</v>
      </c>
      <c r="E567" s="35">
        <f>+'JULIO 25'!E567+'AGOSTO 25'!E567+'SEPTIEMBRE 25'!E567</f>
        <v>51719.41</v>
      </c>
      <c r="F567" s="35">
        <f>+'JULIO 25'!F567+'AGOSTO 25'!F567+'SEPTIEMBRE 25'!F567</f>
        <v>321277.51</v>
      </c>
      <c r="G567" s="35">
        <f>+'JULIO 25'!G567+'AGOSTO 25'!G567+'SEPTIEMBRE 25'!G567</f>
        <v>162870.68</v>
      </c>
      <c r="H567" s="35">
        <f>+'JULIO 25'!H567+'AGOSTO 25'!H567+'SEPTIEMBRE 25'!H567</f>
        <v>38081.11</v>
      </c>
      <c r="I567" s="35">
        <f>+'JULIO 25'!I567+'AGOSTO 25'!I567+'SEPTIEMBRE 25'!I567</f>
        <v>123066.48000000001</v>
      </c>
      <c r="J567" s="35">
        <f>+'AGOSTO 25'!J567</f>
        <v>102.33</v>
      </c>
      <c r="K567" s="35">
        <f>'JULIO 25'!J567+'AGOSTO 25'!K567+'SEPTIEMBRE 25'!J567</f>
        <v>8274.630000000001</v>
      </c>
      <c r="L567" s="35">
        <f>+'JULIO 25'!K567+'AGOSTO 25'!L567+'SEPTIEMBRE 25'!K567</f>
        <v>10882.3</v>
      </c>
      <c r="M567" s="35">
        <f>+'JULIO 25'!L567+'AGOSTO 25'!M567+'SEPTIEMBRE 25'!L567</f>
        <v>0</v>
      </c>
      <c r="N567" s="35">
        <f>+'JULIO 25'!M567+'AGOSTO 25'!N567+'SEPTIEMBRE 25'!M567</f>
        <v>0</v>
      </c>
      <c r="O567" s="36">
        <f t="shared" si="8"/>
        <v>5622410.8799999999</v>
      </c>
    </row>
    <row r="568" spans="1:15" ht="15.6" x14ac:dyDescent="0.3">
      <c r="A568" s="37" t="s">
        <v>1128</v>
      </c>
      <c r="B568" s="38" t="s">
        <v>1129</v>
      </c>
      <c r="C568" s="35">
        <f>+'JULIO 25'!C568+'AGOSTO 25'!C568+'SEPTIEMBRE 25'!C568</f>
        <v>2168050.17</v>
      </c>
      <c r="D568" s="35">
        <f>+'JULIO 25'!D568+'AGOSTO 25'!D568+'SEPTIEMBRE 25'!D568</f>
        <v>910400.49</v>
      </c>
      <c r="E568" s="35">
        <f>+'JULIO 25'!E568+'AGOSTO 25'!E568+'SEPTIEMBRE 25'!E568</f>
        <v>24257.8</v>
      </c>
      <c r="F568" s="35">
        <f>+'JULIO 25'!F568+'AGOSTO 25'!F568+'SEPTIEMBRE 25'!F568</f>
        <v>167664.92000000004</v>
      </c>
      <c r="G568" s="35">
        <f>+'JULIO 25'!G568+'AGOSTO 25'!G568+'SEPTIEMBRE 25'!G568</f>
        <v>46074.27</v>
      </c>
      <c r="H568" s="35">
        <f>+'JULIO 25'!H568+'AGOSTO 25'!H568+'SEPTIEMBRE 25'!H568</f>
        <v>20585.61</v>
      </c>
      <c r="I568" s="35">
        <f>+'JULIO 25'!I568+'AGOSTO 25'!I568+'SEPTIEMBRE 25'!I568</f>
        <v>50666.2</v>
      </c>
      <c r="J568" s="35">
        <f>+'AGOSTO 25'!J568</f>
        <v>42.13</v>
      </c>
      <c r="K568" s="35">
        <f>'JULIO 25'!J568+'AGOSTO 25'!K568+'SEPTIEMBRE 25'!J568</f>
        <v>3555.7799999999997</v>
      </c>
      <c r="L568" s="35">
        <f>+'JULIO 25'!K568+'AGOSTO 25'!L568+'SEPTIEMBRE 25'!K568</f>
        <v>6385.93</v>
      </c>
      <c r="M568" s="35">
        <f>+'JULIO 25'!L568+'AGOSTO 25'!M568+'SEPTIEMBRE 25'!L568</f>
        <v>126964</v>
      </c>
      <c r="N568" s="35">
        <f>+'JULIO 25'!M568+'AGOSTO 25'!N568+'SEPTIEMBRE 25'!M568</f>
        <v>0</v>
      </c>
      <c r="O568" s="36">
        <f t="shared" si="8"/>
        <v>3524647.3</v>
      </c>
    </row>
    <row r="569" spans="1:15" ht="15.6" x14ac:dyDescent="0.3">
      <c r="A569" s="37" t="s">
        <v>1130</v>
      </c>
      <c r="B569" s="38" t="s">
        <v>1131</v>
      </c>
      <c r="C569" s="35">
        <f>+'JULIO 25'!C569+'AGOSTO 25'!C569+'SEPTIEMBRE 25'!C569</f>
        <v>1208264.42</v>
      </c>
      <c r="D569" s="35">
        <f>+'JULIO 25'!D569+'AGOSTO 25'!D569+'SEPTIEMBRE 25'!D569</f>
        <v>547983.02</v>
      </c>
      <c r="E569" s="35">
        <f>+'JULIO 25'!E569+'AGOSTO 25'!E569+'SEPTIEMBRE 25'!E569</f>
        <v>17717.38</v>
      </c>
      <c r="F569" s="35">
        <f>+'JULIO 25'!F569+'AGOSTO 25'!F569+'SEPTIEMBRE 25'!F569</f>
        <v>77593.929999999993</v>
      </c>
      <c r="G569" s="35">
        <f>+'JULIO 25'!G569+'AGOSTO 25'!G569+'SEPTIEMBRE 25'!G569</f>
        <v>21325.940000000002</v>
      </c>
      <c r="H569" s="35">
        <f>+'JULIO 25'!H569+'AGOSTO 25'!H569+'SEPTIEMBRE 25'!H569</f>
        <v>7869.32</v>
      </c>
      <c r="I569" s="35">
        <f>+'JULIO 25'!I569+'AGOSTO 25'!I569+'SEPTIEMBRE 25'!I569</f>
        <v>16093.999999999998</v>
      </c>
      <c r="J569" s="35">
        <f>+'AGOSTO 25'!J569</f>
        <v>13.38</v>
      </c>
      <c r="K569" s="35">
        <f>'JULIO 25'!J569+'AGOSTO 25'!K569+'SEPTIEMBRE 25'!J569</f>
        <v>3536.19</v>
      </c>
      <c r="L569" s="35">
        <f>+'JULIO 25'!K569+'AGOSTO 25'!L569+'SEPTIEMBRE 25'!K569</f>
        <v>1462.5</v>
      </c>
      <c r="M569" s="35">
        <f>+'JULIO 25'!L569+'AGOSTO 25'!M569+'SEPTIEMBRE 25'!L569</f>
        <v>0</v>
      </c>
      <c r="N569" s="35">
        <f>+'JULIO 25'!M569+'AGOSTO 25'!N569+'SEPTIEMBRE 25'!M569</f>
        <v>0</v>
      </c>
      <c r="O569" s="36">
        <f t="shared" si="8"/>
        <v>1901860.0799999996</v>
      </c>
    </row>
    <row r="570" spans="1:15" ht="30" x14ac:dyDescent="0.3">
      <c r="A570" s="37" t="s">
        <v>1132</v>
      </c>
      <c r="B570" s="38" t="s">
        <v>1133</v>
      </c>
      <c r="C570" s="35">
        <f>+'JULIO 25'!C570+'AGOSTO 25'!C570+'SEPTIEMBRE 25'!C570</f>
        <v>580549.73</v>
      </c>
      <c r="D570" s="35">
        <f>+'JULIO 25'!D570+'AGOSTO 25'!D570+'SEPTIEMBRE 25'!D570</f>
        <v>222163.63999999998</v>
      </c>
      <c r="E570" s="35">
        <f>+'JULIO 25'!E570+'AGOSTO 25'!E570+'SEPTIEMBRE 25'!E570</f>
        <v>7081.33</v>
      </c>
      <c r="F570" s="35">
        <f>+'JULIO 25'!F570+'AGOSTO 25'!F570+'SEPTIEMBRE 25'!F570</f>
        <v>41752.449999999997</v>
      </c>
      <c r="G570" s="35">
        <f>+'JULIO 25'!G570+'AGOSTO 25'!G570+'SEPTIEMBRE 25'!G570</f>
        <v>11850.94</v>
      </c>
      <c r="H570" s="35">
        <f>+'JULIO 25'!H570+'AGOSTO 25'!H570+'SEPTIEMBRE 25'!H570</f>
        <v>4860.96</v>
      </c>
      <c r="I570" s="35">
        <f>+'JULIO 25'!I570+'AGOSTO 25'!I570+'SEPTIEMBRE 25'!I570</f>
        <v>11606.41</v>
      </c>
      <c r="J570" s="35">
        <f>+'AGOSTO 25'!J570</f>
        <v>9.65</v>
      </c>
      <c r="K570" s="35">
        <f>'JULIO 25'!J570+'AGOSTO 25'!K570+'SEPTIEMBRE 25'!J570</f>
        <v>1199.22</v>
      </c>
      <c r="L570" s="35">
        <f>+'JULIO 25'!K570+'AGOSTO 25'!L570+'SEPTIEMBRE 25'!K570</f>
        <v>1336.6999999999998</v>
      </c>
      <c r="M570" s="35">
        <f>+'JULIO 25'!L570+'AGOSTO 25'!M570+'SEPTIEMBRE 25'!L570</f>
        <v>11365</v>
      </c>
      <c r="N570" s="35">
        <f>+'JULIO 25'!M570+'AGOSTO 25'!N570+'SEPTIEMBRE 25'!M570</f>
        <v>0</v>
      </c>
      <c r="O570" s="36">
        <f t="shared" si="8"/>
        <v>893776.0299999998</v>
      </c>
    </row>
    <row r="571" spans="1:15" ht="15.6" x14ac:dyDescent="0.3">
      <c r="A571" s="37" t="s">
        <v>1134</v>
      </c>
      <c r="B571" s="38" t="s">
        <v>1135</v>
      </c>
      <c r="C571" s="35">
        <f>+'JULIO 25'!C571+'AGOSTO 25'!C571+'SEPTIEMBRE 25'!C571</f>
        <v>424169.37</v>
      </c>
      <c r="D571" s="35">
        <f>+'JULIO 25'!D571+'AGOSTO 25'!D571+'SEPTIEMBRE 25'!D571</f>
        <v>155313.86000000002</v>
      </c>
      <c r="E571" s="35">
        <f>+'JULIO 25'!E571+'AGOSTO 25'!E571+'SEPTIEMBRE 25'!E571</f>
        <v>6185.8399999999992</v>
      </c>
      <c r="F571" s="35">
        <f>+'JULIO 25'!F571+'AGOSTO 25'!F571+'SEPTIEMBRE 25'!F571</f>
        <v>28173.19</v>
      </c>
      <c r="G571" s="35">
        <f>+'JULIO 25'!G571+'AGOSTO 25'!G571+'SEPTIEMBRE 25'!G571</f>
        <v>9157.06</v>
      </c>
      <c r="H571" s="35">
        <f>+'JULIO 25'!H571+'AGOSTO 25'!H571+'SEPTIEMBRE 25'!H571</f>
        <v>2924.74</v>
      </c>
      <c r="I571" s="35">
        <f>+'JULIO 25'!I571+'AGOSTO 25'!I571+'SEPTIEMBRE 25'!I571</f>
        <v>6715.1399999999994</v>
      </c>
      <c r="J571" s="35">
        <f>+'AGOSTO 25'!J571</f>
        <v>5.58</v>
      </c>
      <c r="K571" s="35">
        <f>'JULIO 25'!J571+'AGOSTO 25'!K571+'SEPTIEMBRE 25'!J571</f>
        <v>1227.33</v>
      </c>
      <c r="L571" s="35">
        <f>+'JULIO 25'!K571+'AGOSTO 25'!L571+'SEPTIEMBRE 25'!K571</f>
        <v>602.38</v>
      </c>
      <c r="M571" s="35">
        <f>+'JULIO 25'!L571+'AGOSTO 25'!M571+'SEPTIEMBRE 25'!L571</f>
        <v>0</v>
      </c>
      <c r="N571" s="35">
        <f>+'JULIO 25'!M571+'AGOSTO 25'!N571+'SEPTIEMBRE 25'!M571</f>
        <v>0</v>
      </c>
      <c r="O571" s="36">
        <f t="shared" si="8"/>
        <v>634474.48999999987</v>
      </c>
    </row>
    <row r="572" spans="1:15" ht="15.6" x14ac:dyDescent="0.3">
      <c r="A572" s="37" t="s">
        <v>1136</v>
      </c>
      <c r="B572" s="38" t="s">
        <v>1137</v>
      </c>
      <c r="C572" s="35">
        <f>+'JULIO 25'!C572+'AGOSTO 25'!C572+'SEPTIEMBRE 25'!C572</f>
        <v>556102.25</v>
      </c>
      <c r="D572" s="35">
        <f>+'JULIO 25'!D572+'AGOSTO 25'!D572+'SEPTIEMBRE 25'!D572</f>
        <v>187461.78</v>
      </c>
      <c r="E572" s="35">
        <f>+'JULIO 25'!E572+'AGOSTO 25'!E572+'SEPTIEMBRE 25'!E572</f>
        <v>7275.9</v>
      </c>
      <c r="F572" s="35">
        <f>+'JULIO 25'!F572+'AGOSTO 25'!F572+'SEPTIEMBRE 25'!F572</f>
        <v>34593.58</v>
      </c>
      <c r="G572" s="35">
        <f>+'JULIO 25'!G572+'AGOSTO 25'!G572+'SEPTIEMBRE 25'!G572</f>
        <v>8585.16</v>
      </c>
      <c r="H572" s="35">
        <f>+'JULIO 25'!H572+'AGOSTO 25'!H572+'SEPTIEMBRE 25'!H572</f>
        <v>3666.6000000000004</v>
      </c>
      <c r="I572" s="35">
        <f>+'JULIO 25'!I572+'AGOSTO 25'!I572+'SEPTIEMBRE 25'!I572</f>
        <v>7164.3399999999992</v>
      </c>
      <c r="J572" s="35">
        <f>+'AGOSTO 25'!J572</f>
        <v>5.96</v>
      </c>
      <c r="K572" s="35">
        <f>'JULIO 25'!J572+'AGOSTO 25'!K572+'SEPTIEMBRE 25'!J572</f>
        <v>1432.0500000000002</v>
      </c>
      <c r="L572" s="35">
        <f>+'JULIO 25'!K572+'AGOSTO 25'!L572+'SEPTIEMBRE 25'!K572</f>
        <v>726.51</v>
      </c>
      <c r="M572" s="35">
        <f>+'JULIO 25'!L572+'AGOSTO 25'!M572+'SEPTIEMBRE 25'!L572</f>
        <v>22317</v>
      </c>
      <c r="N572" s="35">
        <f>+'JULIO 25'!M572+'AGOSTO 25'!N572+'SEPTIEMBRE 25'!M572</f>
        <v>0</v>
      </c>
      <c r="O572" s="36">
        <f t="shared" si="8"/>
        <v>829331.13</v>
      </c>
    </row>
    <row r="573" spans="1:15" ht="15.6" x14ac:dyDescent="0.3">
      <c r="A573" s="37" t="s">
        <v>1138</v>
      </c>
      <c r="B573" s="38" t="s">
        <v>1139</v>
      </c>
      <c r="C573" s="35">
        <f>+'JULIO 25'!C573+'AGOSTO 25'!C573+'SEPTIEMBRE 25'!C573</f>
        <v>8930381.1099999994</v>
      </c>
      <c r="D573" s="35">
        <f>+'JULIO 25'!D573+'AGOSTO 25'!D573+'SEPTIEMBRE 25'!D573</f>
        <v>2036229.3599999999</v>
      </c>
      <c r="E573" s="35">
        <f>+'JULIO 25'!E573+'AGOSTO 25'!E573+'SEPTIEMBRE 25'!E573</f>
        <v>90367.42</v>
      </c>
      <c r="F573" s="35">
        <f>+'JULIO 25'!F573+'AGOSTO 25'!F573+'SEPTIEMBRE 25'!F573</f>
        <v>622051.12</v>
      </c>
      <c r="G573" s="35">
        <f>+'JULIO 25'!G573+'AGOSTO 25'!G573+'SEPTIEMBRE 25'!G573</f>
        <v>331315.81</v>
      </c>
      <c r="H573" s="35">
        <f>+'JULIO 25'!H573+'AGOSTO 25'!H573+'SEPTIEMBRE 25'!H573</f>
        <v>76122.91</v>
      </c>
      <c r="I573" s="35">
        <f>+'JULIO 25'!I573+'AGOSTO 25'!I573+'SEPTIEMBRE 25'!I573</f>
        <v>247893.57</v>
      </c>
      <c r="J573" s="35">
        <f>+'AGOSTO 25'!J573</f>
        <v>206.13</v>
      </c>
      <c r="K573" s="35">
        <f>'JULIO 25'!J573+'AGOSTO 25'!K573+'SEPTIEMBRE 25'!J573</f>
        <v>13387.920000000002</v>
      </c>
      <c r="L573" s="35">
        <f>+'JULIO 25'!K573+'AGOSTO 25'!L573+'SEPTIEMBRE 25'!K573</f>
        <v>21920.27</v>
      </c>
      <c r="M573" s="35">
        <f>+'JULIO 25'!L573+'AGOSTO 25'!M573+'SEPTIEMBRE 25'!L573</f>
        <v>59337</v>
      </c>
      <c r="N573" s="35">
        <f>+'JULIO 25'!M573+'AGOSTO 25'!N573+'SEPTIEMBRE 25'!M573</f>
        <v>0</v>
      </c>
      <c r="O573" s="36">
        <f t="shared" si="8"/>
        <v>12429212.619999999</v>
      </c>
    </row>
    <row r="574" spans="1:15" ht="15.6" x14ac:dyDescent="0.3">
      <c r="A574" s="37" t="s">
        <v>1140</v>
      </c>
      <c r="B574" s="38" t="s">
        <v>1141</v>
      </c>
      <c r="C574" s="35">
        <f>+'JULIO 25'!C574+'AGOSTO 25'!C574+'SEPTIEMBRE 25'!C574</f>
        <v>931875.8600000001</v>
      </c>
      <c r="D574" s="35">
        <f>+'JULIO 25'!D574+'AGOSTO 25'!D574+'SEPTIEMBRE 25'!D574</f>
        <v>416061.15</v>
      </c>
      <c r="E574" s="35">
        <f>+'JULIO 25'!E574+'AGOSTO 25'!E574+'SEPTIEMBRE 25'!E574</f>
        <v>11647.04</v>
      </c>
      <c r="F574" s="35">
        <f>+'JULIO 25'!F574+'AGOSTO 25'!F574+'SEPTIEMBRE 25'!F574</f>
        <v>66722.27</v>
      </c>
      <c r="G574" s="35">
        <f>+'JULIO 25'!G574+'AGOSTO 25'!G574+'SEPTIEMBRE 25'!G574</f>
        <v>22726.059999999998</v>
      </c>
      <c r="H574" s="35">
        <f>+'JULIO 25'!H574+'AGOSTO 25'!H574+'SEPTIEMBRE 25'!H574</f>
        <v>7661.1399999999994</v>
      </c>
      <c r="I574" s="35">
        <f>+'JULIO 25'!I574+'AGOSTO 25'!I574+'SEPTIEMBRE 25'!I574</f>
        <v>19580.809999999998</v>
      </c>
      <c r="J574" s="35">
        <f>+'AGOSTO 25'!J574</f>
        <v>16.28</v>
      </c>
      <c r="K574" s="35">
        <f>'JULIO 25'!J574+'AGOSTO 25'!K574+'SEPTIEMBRE 25'!J574</f>
        <v>1891.1999999999998</v>
      </c>
      <c r="L574" s="35">
        <f>+'JULIO 25'!K574+'AGOSTO 25'!L574+'SEPTIEMBRE 25'!K574</f>
        <v>2062.42</v>
      </c>
      <c r="M574" s="35">
        <f>+'JULIO 25'!L574+'AGOSTO 25'!M574+'SEPTIEMBRE 25'!L574</f>
        <v>18511</v>
      </c>
      <c r="N574" s="35">
        <f>+'JULIO 25'!M574+'AGOSTO 25'!N574+'SEPTIEMBRE 25'!M574</f>
        <v>0</v>
      </c>
      <c r="O574" s="36">
        <f t="shared" si="8"/>
        <v>1498755.2300000002</v>
      </c>
    </row>
    <row r="575" spans="1:15" ht="15.6" x14ac:dyDescent="0.3">
      <c r="A575" s="37" t="s">
        <v>1142</v>
      </c>
      <c r="B575" s="38" t="s">
        <v>1143</v>
      </c>
      <c r="C575" s="35">
        <f>+'JULIO 25'!C575+'AGOSTO 25'!C575+'SEPTIEMBRE 25'!C575</f>
        <v>810060.81</v>
      </c>
      <c r="D575" s="35">
        <f>+'JULIO 25'!D575+'AGOSTO 25'!D575+'SEPTIEMBRE 25'!D575</f>
        <v>165522.87</v>
      </c>
      <c r="E575" s="35">
        <f>+'JULIO 25'!E575+'AGOSTO 25'!E575+'SEPTIEMBRE 25'!E575</f>
        <v>10572.3</v>
      </c>
      <c r="F575" s="35">
        <f>+'JULIO 25'!F575+'AGOSTO 25'!F575+'SEPTIEMBRE 25'!F575</f>
        <v>56677.150000000009</v>
      </c>
      <c r="G575" s="35">
        <f>+'JULIO 25'!G575+'AGOSTO 25'!G575+'SEPTIEMBRE 25'!G575</f>
        <v>24687.760000000002</v>
      </c>
      <c r="H575" s="35">
        <f>+'JULIO 25'!H575+'AGOSTO 25'!H575+'SEPTIEMBRE 25'!H575</f>
        <v>6356.59</v>
      </c>
      <c r="I575" s="35">
        <f>+'JULIO 25'!I575+'AGOSTO 25'!I575+'SEPTIEMBRE 25'!I575</f>
        <v>18117.829999999998</v>
      </c>
      <c r="J575" s="35">
        <f>+'AGOSTO 25'!J575</f>
        <v>15.07</v>
      </c>
      <c r="K575" s="35">
        <f>'JULIO 25'!J575+'AGOSTO 25'!K575+'SEPTIEMBRE 25'!J575</f>
        <v>1918.3200000000002</v>
      </c>
      <c r="L575" s="35">
        <f>+'JULIO 25'!K575+'AGOSTO 25'!L575+'SEPTIEMBRE 25'!K575</f>
        <v>1610.8400000000001</v>
      </c>
      <c r="M575" s="35">
        <f>+'JULIO 25'!L575+'AGOSTO 25'!M575+'SEPTIEMBRE 25'!L575</f>
        <v>0</v>
      </c>
      <c r="N575" s="35">
        <f>+'JULIO 25'!M575+'AGOSTO 25'!N575+'SEPTIEMBRE 25'!M575</f>
        <v>0</v>
      </c>
      <c r="O575" s="36">
        <f t="shared" si="8"/>
        <v>1095539.5400000005</v>
      </c>
    </row>
    <row r="576" spans="1:15" ht="15.6" x14ac:dyDescent="0.3">
      <c r="A576" s="37" t="s">
        <v>1144</v>
      </c>
      <c r="B576" s="38" t="s">
        <v>1145</v>
      </c>
      <c r="C576" s="35">
        <f>+'JULIO 25'!C576+'AGOSTO 25'!C576+'SEPTIEMBRE 25'!C576</f>
        <v>481013.19000000006</v>
      </c>
      <c r="D576" s="35">
        <f>+'JULIO 25'!D576+'AGOSTO 25'!D576+'SEPTIEMBRE 25'!D576</f>
        <v>223686.35</v>
      </c>
      <c r="E576" s="35">
        <f>+'JULIO 25'!E576+'AGOSTO 25'!E576+'SEPTIEMBRE 25'!E576</f>
        <v>6193.89</v>
      </c>
      <c r="F576" s="35">
        <f>+'JULIO 25'!F576+'AGOSTO 25'!F576+'SEPTIEMBRE 25'!F576</f>
        <v>33866.009999999995</v>
      </c>
      <c r="G576" s="35">
        <f>+'JULIO 25'!G576+'AGOSTO 25'!G576+'SEPTIEMBRE 25'!G576</f>
        <v>12028.740000000002</v>
      </c>
      <c r="H576" s="35">
        <f>+'JULIO 25'!H576+'AGOSTO 25'!H576+'SEPTIEMBRE 25'!H576</f>
        <v>3820.52</v>
      </c>
      <c r="I576" s="35">
        <f>+'JULIO 25'!I576+'AGOSTO 25'!I576+'SEPTIEMBRE 25'!I576</f>
        <v>9943.130000000001</v>
      </c>
      <c r="J576" s="35">
        <f>+'AGOSTO 25'!J576</f>
        <v>8.27</v>
      </c>
      <c r="K576" s="35">
        <f>'JULIO 25'!J576+'AGOSTO 25'!K576+'SEPTIEMBRE 25'!J576</f>
        <v>1064.79</v>
      </c>
      <c r="L576" s="35">
        <f>+'JULIO 25'!K576+'AGOSTO 25'!L576+'SEPTIEMBRE 25'!K576</f>
        <v>985.35</v>
      </c>
      <c r="M576" s="35">
        <f>+'JULIO 25'!L576+'AGOSTO 25'!M576+'SEPTIEMBRE 25'!L576</f>
        <v>0</v>
      </c>
      <c r="N576" s="35">
        <f>+'JULIO 25'!M576+'AGOSTO 25'!N576+'SEPTIEMBRE 25'!M576</f>
        <v>0</v>
      </c>
      <c r="O576" s="36">
        <f t="shared" si="8"/>
        <v>772610.24000000011</v>
      </c>
    </row>
    <row r="577" spans="1:15" ht="15.6" x14ac:dyDescent="0.3">
      <c r="A577" s="37" t="s">
        <v>1146</v>
      </c>
      <c r="B577" s="38" t="s">
        <v>1147</v>
      </c>
      <c r="C577" s="35">
        <f>+'JULIO 25'!C577+'AGOSTO 25'!C577+'SEPTIEMBRE 25'!C577</f>
        <v>517745.72</v>
      </c>
      <c r="D577" s="35">
        <f>+'JULIO 25'!D577+'AGOSTO 25'!D577+'SEPTIEMBRE 25'!D577</f>
        <v>228796.77000000002</v>
      </c>
      <c r="E577" s="35">
        <f>+'JULIO 25'!E577+'AGOSTO 25'!E577+'SEPTIEMBRE 25'!E577</f>
        <v>7212.4699999999993</v>
      </c>
      <c r="F577" s="35">
        <f>+'JULIO 25'!F577+'AGOSTO 25'!F577+'SEPTIEMBRE 25'!F577</f>
        <v>34272.409999999996</v>
      </c>
      <c r="G577" s="35">
        <f>+'JULIO 25'!G577+'AGOSTO 25'!G577+'SEPTIEMBRE 25'!G577</f>
        <v>10498.46</v>
      </c>
      <c r="H577" s="35">
        <f>+'JULIO 25'!H577+'AGOSTO 25'!H577+'SEPTIEMBRE 25'!H577</f>
        <v>3634.6000000000004</v>
      </c>
      <c r="I577" s="35">
        <f>+'JULIO 25'!I577+'AGOSTO 25'!I577+'SEPTIEMBRE 25'!I577</f>
        <v>8220.69</v>
      </c>
      <c r="J577" s="35">
        <f>+'AGOSTO 25'!J577</f>
        <v>6.84</v>
      </c>
      <c r="K577" s="35">
        <f>'JULIO 25'!J577+'AGOSTO 25'!K577+'SEPTIEMBRE 25'!J577</f>
        <v>1398.27</v>
      </c>
      <c r="L577" s="35">
        <f>+'JULIO 25'!K577+'AGOSTO 25'!L577+'SEPTIEMBRE 25'!K577</f>
        <v>781.56</v>
      </c>
      <c r="M577" s="35">
        <f>+'JULIO 25'!L577+'AGOSTO 25'!M577+'SEPTIEMBRE 25'!L577</f>
        <v>4108</v>
      </c>
      <c r="N577" s="35">
        <f>+'JULIO 25'!M577+'AGOSTO 25'!N577+'SEPTIEMBRE 25'!M577</f>
        <v>0</v>
      </c>
      <c r="O577" s="36">
        <f t="shared" si="8"/>
        <v>816675.78999999992</v>
      </c>
    </row>
    <row r="578" spans="1:15" ht="15.6" x14ac:dyDescent="0.3">
      <c r="A578" s="37" t="s">
        <v>1148</v>
      </c>
      <c r="B578" s="38" t="s">
        <v>1149</v>
      </c>
      <c r="C578" s="35">
        <f>+'JULIO 25'!C578+'AGOSTO 25'!C578+'SEPTIEMBRE 25'!C578</f>
        <v>4521768.47</v>
      </c>
      <c r="D578" s="35">
        <f>+'JULIO 25'!D578+'AGOSTO 25'!D578+'SEPTIEMBRE 25'!D578</f>
        <v>965649.06</v>
      </c>
      <c r="E578" s="35">
        <f>+'JULIO 25'!E578+'AGOSTO 25'!E578+'SEPTIEMBRE 25'!E578</f>
        <v>49683.18</v>
      </c>
      <c r="F578" s="35">
        <f>+'JULIO 25'!F578+'AGOSTO 25'!F578+'SEPTIEMBRE 25'!F578</f>
        <v>313565.49000000005</v>
      </c>
      <c r="G578" s="35">
        <f>+'JULIO 25'!G578+'AGOSTO 25'!G578+'SEPTIEMBRE 25'!G578</f>
        <v>155549.62</v>
      </c>
      <c r="H578" s="35">
        <f>+'JULIO 25'!H578+'AGOSTO 25'!H578+'SEPTIEMBRE 25'!H578</f>
        <v>37639.57</v>
      </c>
      <c r="I578" s="35">
        <f>+'JULIO 25'!I578+'AGOSTO 25'!I578+'SEPTIEMBRE 25'!I578</f>
        <v>117870.02</v>
      </c>
      <c r="J578" s="35">
        <f>+'AGOSTO 25'!J578</f>
        <v>98.01</v>
      </c>
      <c r="K578" s="35">
        <f>'JULIO 25'!J578+'AGOSTO 25'!K578+'SEPTIEMBRE 25'!J578</f>
        <v>8896.77</v>
      </c>
      <c r="L578" s="35">
        <f>+'JULIO 25'!K578+'AGOSTO 25'!L578+'SEPTIEMBRE 25'!K578</f>
        <v>10422.790000000001</v>
      </c>
      <c r="M578" s="35">
        <f>+'JULIO 25'!L578+'AGOSTO 25'!M578+'SEPTIEMBRE 25'!L578</f>
        <v>0</v>
      </c>
      <c r="N578" s="35">
        <f>+'JULIO 25'!M578+'AGOSTO 25'!N578+'SEPTIEMBRE 25'!M578</f>
        <v>0</v>
      </c>
      <c r="O578" s="36">
        <f t="shared" si="8"/>
        <v>6181142.9799999986</v>
      </c>
    </row>
    <row r="579" spans="1:15" s="26" customFormat="1" ht="15.6" x14ac:dyDescent="0.3">
      <c r="A579" s="67" t="s">
        <v>1156</v>
      </c>
      <c r="B579" s="68"/>
      <c r="C579" s="59">
        <f t="shared" ref="C579:N579" si="9">SUM(C9:C578)</f>
        <v>1409514654.8699987</v>
      </c>
      <c r="D579" s="59">
        <f t="shared" si="9"/>
        <v>426833474.00000012</v>
      </c>
      <c r="E579" s="59">
        <f t="shared" si="9"/>
        <v>15586699.199999999</v>
      </c>
      <c r="F579" s="59">
        <f t="shared" si="9"/>
        <v>105654328.48000002</v>
      </c>
      <c r="G579" s="59">
        <f t="shared" si="9"/>
        <v>29319545.800000019</v>
      </c>
      <c r="H579" s="59">
        <f t="shared" si="9"/>
        <v>12855277.199999986</v>
      </c>
      <c r="I579" s="59">
        <f t="shared" si="9"/>
        <v>31493902.999999993</v>
      </c>
      <c r="J579" s="59">
        <f t="shared" si="9"/>
        <v>26188.19999999999</v>
      </c>
      <c r="K579" s="59">
        <f t="shared" si="9"/>
        <v>2198236.1999999993</v>
      </c>
      <c r="L579" s="59">
        <f t="shared" si="9"/>
        <v>3898837.9999999972</v>
      </c>
      <c r="M579" s="59">
        <f t="shared" si="9"/>
        <v>77941078</v>
      </c>
      <c r="N579" s="59">
        <f t="shared" si="9"/>
        <v>4045319.5700000003</v>
      </c>
      <c r="O579" s="39">
        <f t="shared" si="8"/>
        <v>2119367542.519999</v>
      </c>
    </row>
    <row r="580" spans="1:15" ht="15.6" x14ac:dyDescent="0.3">
      <c r="A580" s="66" t="s">
        <v>1150</v>
      </c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40"/>
      <c r="M580" s="41"/>
      <c r="N580" s="42"/>
      <c r="O580" s="43"/>
    </row>
    <row r="581" spans="1:15" ht="15.6" x14ac:dyDescent="0.3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40"/>
      <c r="M581" s="41"/>
      <c r="N581" s="42"/>
      <c r="O581" s="43"/>
    </row>
    <row r="582" spans="1:15" ht="15.6" x14ac:dyDescent="0.3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40"/>
      <c r="M582" s="41"/>
      <c r="N582" s="42"/>
      <c r="O582" s="43"/>
    </row>
    <row r="583" spans="1:15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2"/>
      <c r="M583" s="3"/>
      <c r="N583" s="4"/>
      <c r="O583" s="1"/>
    </row>
    <row r="584" spans="1:15" ht="9" customHeight="1" x14ac:dyDescent="0.3">
      <c r="A584" s="6"/>
      <c r="B584" s="6"/>
      <c r="C584" s="13"/>
      <c r="D584" s="7"/>
      <c r="E584" s="7"/>
      <c r="F584" s="7"/>
      <c r="G584" s="14"/>
      <c r="H584" s="14"/>
      <c r="I584" s="5"/>
      <c r="J584" s="5"/>
      <c r="K584" s="5"/>
      <c r="L584" s="2"/>
      <c r="M584" s="3"/>
      <c r="N584" s="4"/>
      <c r="O584" s="12"/>
    </row>
    <row r="585" spans="1:15" ht="15.6" x14ac:dyDescent="0.3">
      <c r="A585" s="69" t="s">
        <v>1166</v>
      </c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</row>
    <row r="586" spans="1:15" ht="15.6" x14ac:dyDescent="0.3">
      <c r="A586" s="44"/>
      <c r="B586" s="44"/>
      <c r="C586" s="44"/>
      <c r="D586" s="44"/>
      <c r="E586" s="44"/>
      <c r="F586" s="44"/>
      <c r="G586" s="44"/>
      <c r="H586" s="58"/>
      <c r="I586" s="44"/>
      <c r="J586" s="44"/>
      <c r="K586" s="44"/>
      <c r="L586" s="2"/>
      <c r="M586" s="3"/>
      <c r="N586" s="4"/>
      <c r="O586" s="1"/>
    </row>
    <row r="587" spans="1:15" ht="15.6" x14ac:dyDescent="0.3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2"/>
      <c r="M587" s="3"/>
      <c r="N587" s="4"/>
      <c r="O587" s="1"/>
    </row>
    <row r="588" spans="1:15" ht="15.6" x14ac:dyDescent="0.3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2"/>
      <c r="M588" s="3"/>
      <c r="N588" s="4"/>
      <c r="O588" s="1"/>
    </row>
    <row r="589" spans="1:15" ht="15.6" x14ac:dyDescent="0.3">
      <c r="A589" s="70" t="s">
        <v>1151</v>
      </c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</row>
    <row r="590" spans="1:15" ht="15.6" x14ac:dyDescent="0.3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2"/>
      <c r="M590" s="3"/>
      <c r="N590" s="4"/>
      <c r="O590" s="1"/>
    </row>
    <row r="591" spans="1:15" ht="15.6" x14ac:dyDescent="0.3">
      <c r="A591" s="70" t="s">
        <v>1152</v>
      </c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</row>
    <row r="592" spans="1:15" x14ac:dyDescent="0.3">
      <c r="A592" s="27"/>
      <c r="B592" s="27"/>
      <c r="C592" s="27"/>
      <c r="D592" s="28"/>
      <c r="E592" s="29"/>
      <c r="F592" s="29"/>
      <c r="G592" s="30"/>
      <c r="H592" s="30"/>
      <c r="I592" s="30"/>
      <c r="J592" s="30"/>
      <c r="K592" s="30"/>
      <c r="L592" s="2"/>
      <c r="M592" s="3"/>
      <c r="N592" s="4"/>
      <c r="O592" s="1"/>
    </row>
    <row r="593" spans="1:15" x14ac:dyDescent="0.3">
      <c r="A593" s="9"/>
      <c r="B593" s="9"/>
      <c r="C593" s="9"/>
      <c r="D593" s="10"/>
      <c r="E593" s="10"/>
      <c r="F593" s="10"/>
      <c r="G593" s="11"/>
      <c r="H593" s="11"/>
      <c r="I593" s="11"/>
      <c r="J593" s="11"/>
      <c r="K593" s="11"/>
      <c r="L593" s="2"/>
      <c r="M593" s="3"/>
      <c r="N593" s="4"/>
      <c r="O593" s="1"/>
    </row>
    <row r="594" spans="1:15" x14ac:dyDescent="0.3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2"/>
      <c r="M594" s="3"/>
      <c r="N594" s="4"/>
      <c r="O594" s="1"/>
    </row>
    <row r="595" spans="1:15" x14ac:dyDescent="0.3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2"/>
      <c r="M595" s="3"/>
      <c r="N595" s="4"/>
      <c r="O595" s="1"/>
    </row>
    <row r="596" spans="1:15" x14ac:dyDescent="0.3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2"/>
      <c r="M596" s="3"/>
      <c r="N596" s="4"/>
    </row>
    <row r="597" spans="1:15" x14ac:dyDescent="0.3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2"/>
      <c r="M597" s="3"/>
      <c r="N597" s="4"/>
    </row>
  </sheetData>
  <mergeCells count="8">
    <mergeCell ref="A6:O7"/>
    <mergeCell ref="A596:K597"/>
    <mergeCell ref="A580:K580"/>
    <mergeCell ref="A594:K595"/>
    <mergeCell ref="A579:B579"/>
    <mergeCell ref="A585:O585"/>
    <mergeCell ref="A589:O589"/>
    <mergeCell ref="A591:O591"/>
  </mergeCells>
  <pageMargins left="0.59055118110236227" right="0.19685039370078741" top="0.6692913385826772" bottom="0.51181102362204722" header="0.39370078740157483" footer="0.31496062992125984"/>
  <pageSetup scale="41" fitToHeight="0" orientation="landscape" r:id="rId1"/>
  <headerFooter>
    <oddFooter>Página &amp;P</oddFooter>
  </headerFooter>
  <rowBreaks count="8" manualBreakCount="8">
    <brk id="61" max="14" man="1"/>
    <brk id="123" max="14" man="1"/>
    <brk id="190" max="14" man="1"/>
    <brk id="257" max="14" man="1"/>
    <brk id="326" max="14" man="1"/>
    <brk id="392" max="14" man="1"/>
    <brk id="461" max="14" man="1"/>
    <brk id="53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96"/>
  <sheetViews>
    <sheetView view="pageBreakPreview" zoomScale="70" zoomScaleNormal="90" zoomScaleSheetLayoutView="70" workbookViewId="0">
      <pane ySplit="8" topLeftCell="A582" activePane="bottomLeft" state="frozen"/>
      <selection pane="bottomLeft" activeCell="A7" sqref="A7:N7"/>
    </sheetView>
  </sheetViews>
  <sheetFormatPr baseColWidth="10" defaultColWidth="11.44140625" defaultRowHeight="14.4" x14ac:dyDescent="0.3"/>
  <cols>
    <col min="1" max="1" width="14" customWidth="1"/>
    <col min="2" max="2" width="41" customWidth="1"/>
    <col min="3" max="3" width="21.6640625" customWidth="1"/>
    <col min="4" max="4" width="19.44140625" bestFit="1" customWidth="1"/>
    <col min="5" max="5" width="16.88671875" bestFit="1" customWidth="1"/>
    <col min="6" max="6" width="18.33203125" bestFit="1" customWidth="1"/>
    <col min="7" max="7" width="19.6640625" customWidth="1"/>
    <col min="8" max="8" width="18.109375" customWidth="1"/>
    <col min="9" max="9" width="18.109375" bestFit="1" customWidth="1"/>
    <col min="10" max="10" width="20.6640625" customWidth="1"/>
    <col min="11" max="11" width="16.88671875" bestFit="1" customWidth="1"/>
    <col min="12" max="12" width="18.33203125" bestFit="1" customWidth="1"/>
    <col min="13" max="13" width="21.33203125" customWidth="1"/>
    <col min="14" max="14" width="19.44140625" bestFit="1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4"/>
      <c r="N1" s="1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4"/>
      <c r="N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4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4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4"/>
      <c r="N5" s="1"/>
    </row>
    <row r="6" spans="1:14" ht="39.6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4"/>
      <c r="N6" s="1"/>
    </row>
    <row r="7" spans="1:14" ht="15.6" customHeight="1" x14ac:dyDescent="0.3">
      <c r="A7" s="71" t="s">
        <v>1161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10.4" customHeight="1" x14ac:dyDescent="0.3">
      <c r="A8" s="31" t="s">
        <v>1159</v>
      </c>
      <c r="B8" s="32" t="s">
        <v>1160</v>
      </c>
      <c r="C8" s="31" t="s">
        <v>0</v>
      </c>
      <c r="D8" s="31" t="s">
        <v>1</v>
      </c>
      <c r="E8" s="31" t="s">
        <v>2</v>
      </c>
      <c r="F8" s="31" t="s">
        <v>3</v>
      </c>
      <c r="G8" s="31" t="s">
        <v>4</v>
      </c>
      <c r="H8" s="31" t="s">
        <v>5</v>
      </c>
      <c r="I8" s="31" t="s">
        <v>6</v>
      </c>
      <c r="J8" s="31" t="s">
        <v>1153</v>
      </c>
      <c r="K8" s="31" t="s">
        <v>1154</v>
      </c>
      <c r="L8" s="31" t="s">
        <v>1155</v>
      </c>
      <c r="M8" s="31" t="s">
        <v>1158</v>
      </c>
      <c r="N8" s="45" t="s">
        <v>1156</v>
      </c>
    </row>
    <row r="9" spans="1:14" ht="15.6" x14ac:dyDescent="0.3">
      <c r="A9" s="37" t="s">
        <v>10</v>
      </c>
      <c r="B9" s="38" t="s">
        <v>11</v>
      </c>
      <c r="C9" s="46">
        <v>132536.84</v>
      </c>
      <c r="D9" s="46">
        <v>53141.599999999999</v>
      </c>
      <c r="E9" s="46">
        <v>2151.08</v>
      </c>
      <c r="F9" s="46">
        <v>13825.119999999999</v>
      </c>
      <c r="G9" s="46">
        <v>1994.97</v>
      </c>
      <c r="H9" s="46">
        <v>812.4</v>
      </c>
      <c r="I9" s="46">
        <v>1520.55</v>
      </c>
      <c r="J9" s="46">
        <v>439.79</v>
      </c>
      <c r="K9" s="46">
        <v>99.69</v>
      </c>
      <c r="L9" s="47">
        <v>0</v>
      </c>
      <c r="M9" s="46">
        <v>0</v>
      </c>
      <c r="N9" s="48">
        <f t="shared" ref="N9:N72" si="0">SUM(C9:M9)</f>
        <v>206522.03999999998</v>
      </c>
    </row>
    <row r="10" spans="1:14" ht="15.6" x14ac:dyDescent="0.3">
      <c r="A10" s="37" t="s">
        <v>12</v>
      </c>
      <c r="B10" s="38" t="s">
        <v>13</v>
      </c>
      <c r="C10" s="46">
        <v>2992160.9</v>
      </c>
      <c r="D10" s="46">
        <v>1176079.3700000001</v>
      </c>
      <c r="E10" s="46">
        <v>39124.300000000003</v>
      </c>
      <c r="F10" s="46">
        <v>547056.14</v>
      </c>
      <c r="G10" s="46">
        <v>106591.22</v>
      </c>
      <c r="H10" s="46">
        <v>26436.6</v>
      </c>
      <c r="I10" s="46">
        <v>85829.11</v>
      </c>
      <c r="J10" s="46">
        <v>5767.35</v>
      </c>
      <c r="K10" s="46">
        <v>5986.63</v>
      </c>
      <c r="L10" s="47">
        <v>240354</v>
      </c>
      <c r="M10" s="46">
        <v>41132.1</v>
      </c>
      <c r="N10" s="48">
        <f t="shared" si="0"/>
        <v>5266517.7199999988</v>
      </c>
    </row>
    <row r="11" spans="1:14" ht="15.6" x14ac:dyDescent="0.3">
      <c r="A11" s="37" t="s">
        <v>14</v>
      </c>
      <c r="B11" s="38" t="s">
        <v>15</v>
      </c>
      <c r="C11" s="46">
        <v>204414.57</v>
      </c>
      <c r="D11" s="46">
        <v>49565.599999999999</v>
      </c>
      <c r="E11" s="46">
        <v>2983.32</v>
      </c>
      <c r="F11" s="46">
        <v>30453.559999999998</v>
      </c>
      <c r="G11" s="46">
        <v>6119</v>
      </c>
      <c r="H11" s="46">
        <v>1567.14</v>
      </c>
      <c r="I11" s="46">
        <v>4578.96</v>
      </c>
      <c r="J11" s="46">
        <v>520.47</v>
      </c>
      <c r="K11" s="46">
        <v>297.95999999999998</v>
      </c>
      <c r="L11" s="47">
        <v>0</v>
      </c>
      <c r="M11" s="46">
        <v>0</v>
      </c>
      <c r="N11" s="48">
        <f t="shared" si="0"/>
        <v>300500.58000000007</v>
      </c>
    </row>
    <row r="12" spans="1:14" ht="15.6" x14ac:dyDescent="0.3">
      <c r="A12" s="37" t="s">
        <v>16</v>
      </c>
      <c r="B12" s="38" t="s">
        <v>17</v>
      </c>
      <c r="C12" s="46">
        <v>113644.29</v>
      </c>
      <c r="D12" s="46">
        <v>51444.73</v>
      </c>
      <c r="E12" s="46">
        <v>1657.87</v>
      </c>
      <c r="F12" s="46">
        <v>16539.240000000002</v>
      </c>
      <c r="G12" s="46">
        <v>2589.2399999999998</v>
      </c>
      <c r="H12" s="46">
        <v>859.64</v>
      </c>
      <c r="I12" s="46">
        <v>2192.86</v>
      </c>
      <c r="J12" s="46">
        <v>319.33999999999997</v>
      </c>
      <c r="K12" s="46">
        <v>160.28</v>
      </c>
      <c r="L12" s="47">
        <v>0</v>
      </c>
      <c r="M12" s="46">
        <v>0</v>
      </c>
      <c r="N12" s="48">
        <f t="shared" si="0"/>
        <v>189407.48999999996</v>
      </c>
    </row>
    <row r="13" spans="1:14" ht="15.6" x14ac:dyDescent="0.3">
      <c r="A13" s="37" t="s">
        <v>18</v>
      </c>
      <c r="B13" s="38" t="s">
        <v>19</v>
      </c>
      <c r="C13" s="46">
        <v>1850438.65</v>
      </c>
      <c r="D13" s="46">
        <v>620271.52</v>
      </c>
      <c r="E13" s="46">
        <v>23110.28</v>
      </c>
      <c r="F13" s="46">
        <v>359187.09</v>
      </c>
      <c r="G13" s="46">
        <v>35427.230000000003</v>
      </c>
      <c r="H13" s="46">
        <v>17043.87</v>
      </c>
      <c r="I13" s="46">
        <v>42285.93</v>
      </c>
      <c r="J13" s="46">
        <v>2939.48</v>
      </c>
      <c r="K13" s="46">
        <v>4040.03</v>
      </c>
      <c r="L13" s="47">
        <v>0</v>
      </c>
      <c r="M13" s="46">
        <v>0</v>
      </c>
      <c r="N13" s="48">
        <f t="shared" si="0"/>
        <v>2954744.0799999996</v>
      </c>
    </row>
    <row r="14" spans="1:14" ht="15.6" x14ac:dyDescent="0.3">
      <c r="A14" s="37" t="s">
        <v>20</v>
      </c>
      <c r="B14" s="38" t="s">
        <v>21</v>
      </c>
      <c r="C14" s="46">
        <v>2076713.87</v>
      </c>
      <c r="D14" s="46">
        <v>694524.28</v>
      </c>
      <c r="E14" s="46">
        <v>24275.29</v>
      </c>
      <c r="F14" s="46">
        <v>426002.62</v>
      </c>
      <c r="G14" s="46">
        <v>47903.040000000001</v>
      </c>
      <c r="H14" s="46">
        <v>19950.05</v>
      </c>
      <c r="I14" s="46">
        <v>53431.81</v>
      </c>
      <c r="J14" s="46">
        <v>2928.47</v>
      </c>
      <c r="K14" s="46">
        <v>4920.79</v>
      </c>
      <c r="L14" s="47">
        <v>0</v>
      </c>
      <c r="M14" s="46">
        <v>0</v>
      </c>
      <c r="N14" s="48">
        <f t="shared" si="0"/>
        <v>3350650.2200000007</v>
      </c>
    </row>
    <row r="15" spans="1:14" ht="15.6" x14ac:dyDescent="0.3">
      <c r="A15" s="37" t="s">
        <v>22</v>
      </c>
      <c r="B15" s="38" t="s">
        <v>23</v>
      </c>
      <c r="C15" s="46">
        <v>257551.15</v>
      </c>
      <c r="D15" s="46">
        <v>84463.28</v>
      </c>
      <c r="E15" s="46">
        <v>3851.11</v>
      </c>
      <c r="F15" s="46">
        <v>32075.279999999999</v>
      </c>
      <c r="G15" s="46">
        <v>5895.82</v>
      </c>
      <c r="H15" s="46">
        <v>1759.49</v>
      </c>
      <c r="I15" s="46">
        <v>4305.6899999999996</v>
      </c>
      <c r="J15" s="46">
        <v>746.77</v>
      </c>
      <c r="K15" s="46">
        <v>280.18</v>
      </c>
      <c r="L15" s="47">
        <v>0</v>
      </c>
      <c r="M15" s="46">
        <v>0</v>
      </c>
      <c r="N15" s="48">
        <f t="shared" si="0"/>
        <v>390928.76999999996</v>
      </c>
    </row>
    <row r="16" spans="1:14" ht="15.6" x14ac:dyDescent="0.3">
      <c r="A16" s="37" t="s">
        <v>24</v>
      </c>
      <c r="B16" s="38" t="s">
        <v>25</v>
      </c>
      <c r="C16" s="46">
        <v>128990.46</v>
      </c>
      <c r="D16" s="46">
        <v>56572.95</v>
      </c>
      <c r="E16" s="46">
        <v>1853.21</v>
      </c>
      <c r="F16" s="46">
        <v>18102.14</v>
      </c>
      <c r="G16" s="46">
        <v>1732.11</v>
      </c>
      <c r="H16" s="46">
        <v>949.67</v>
      </c>
      <c r="I16" s="46">
        <v>1888.41</v>
      </c>
      <c r="J16" s="46">
        <v>316.89999999999998</v>
      </c>
      <c r="K16" s="46">
        <v>172.24</v>
      </c>
      <c r="L16" s="47">
        <v>0</v>
      </c>
      <c r="M16" s="46">
        <v>0</v>
      </c>
      <c r="N16" s="48">
        <f t="shared" si="0"/>
        <v>210578.09</v>
      </c>
    </row>
    <row r="17" spans="1:14" ht="15.6" x14ac:dyDescent="0.3">
      <c r="A17" s="37" t="s">
        <v>26</v>
      </c>
      <c r="B17" s="38" t="s">
        <v>27</v>
      </c>
      <c r="C17" s="46">
        <v>455914.16</v>
      </c>
      <c r="D17" s="46">
        <v>167022.62</v>
      </c>
      <c r="E17" s="46">
        <v>5875.28</v>
      </c>
      <c r="F17" s="46">
        <v>75651.61</v>
      </c>
      <c r="G17" s="46">
        <v>16236.49</v>
      </c>
      <c r="H17" s="46">
        <v>3770.97</v>
      </c>
      <c r="I17" s="46">
        <v>12327.4</v>
      </c>
      <c r="J17" s="46">
        <v>1000.26</v>
      </c>
      <c r="K17" s="46">
        <v>802.16</v>
      </c>
      <c r="L17" s="47">
        <v>0</v>
      </c>
      <c r="M17" s="46">
        <v>0</v>
      </c>
      <c r="N17" s="48">
        <f t="shared" si="0"/>
        <v>738600.95000000007</v>
      </c>
    </row>
    <row r="18" spans="1:14" ht="15.6" x14ac:dyDescent="0.3">
      <c r="A18" s="37" t="s">
        <v>28</v>
      </c>
      <c r="B18" s="38" t="s">
        <v>29</v>
      </c>
      <c r="C18" s="46">
        <v>1443547.17</v>
      </c>
      <c r="D18" s="46">
        <v>204694.13</v>
      </c>
      <c r="E18" s="46">
        <v>18067.650000000001</v>
      </c>
      <c r="F18" s="46">
        <v>335826.98</v>
      </c>
      <c r="G18" s="46">
        <v>31218.73</v>
      </c>
      <c r="H18" s="46">
        <v>15206.17</v>
      </c>
      <c r="I18" s="46">
        <v>39982.949999999997</v>
      </c>
      <c r="J18" s="46">
        <v>1813.86</v>
      </c>
      <c r="K18" s="46">
        <v>3969.09</v>
      </c>
      <c r="L18" s="47">
        <v>0</v>
      </c>
      <c r="M18" s="46">
        <v>0</v>
      </c>
      <c r="N18" s="48">
        <f t="shared" si="0"/>
        <v>2094326.7299999997</v>
      </c>
    </row>
    <row r="19" spans="1:14" ht="15.6" x14ac:dyDescent="0.3">
      <c r="A19" s="37" t="s">
        <v>30</v>
      </c>
      <c r="B19" s="38" t="s">
        <v>31</v>
      </c>
      <c r="C19" s="46">
        <v>130929.51</v>
      </c>
      <c r="D19" s="46">
        <v>39573.599999999999</v>
      </c>
      <c r="E19" s="46">
        <v>1997.43</v>
      </c>
      <c r="F19" s="46">
        <v>17861.13</v>
      </c>
      <c r="G19" s="46">
        <v>3379.08</v>
      </c>
      <c r="H19" s="46">
        <v>946.44</v>
      </c>
      <c r="I19" s="46">
        <v>2520.81</v>
      </c>
      <c r="J19" s="46">
        <v>364.61</v>
      </c>
      <c r="K19" s="46">
        <v>164.06</v>
      </c>
      <c r="L19" s="47">
        <v>0</v>
      </c>
      <c r="M19" s="46">
        <v>0</v>
      </c>
      <c r="N19" s="48">
        <f t="shared" si="0"/>
        <v>197736.66999999995</v>
      </c>
    </row>
    <row r="20" spans="1:14" ht="15.6" x14ac:dyDescent="0.3">
      <c r="A20" s="37" t="s">
        <v>32</v>
      </c>
      <c r="B20" s="38" t="s">
        <v>33</v>
      </c>
      <c r="C20" s="46">
        <v>668817.42000000004</v>
      </c>
      <c r="D20" s="46">
        <v>114654.92</v>
      </c>
      <c r="E20" s="46">
        <v>8928.08</v>
      </c>
      <c r="F20" s="46">
        <v>123453.47</v>
      </c>
      <c r="G20" s="46">
        <v>27456.77</v>
      </c>
      <c r="H20" s="46">
        <v>5946.56</v>
      </c>
      <c r="I20" s="46">
        <v>20361.13</v>
      </c>
      <c r="J20" s="46">
        <v>1298.01</v>
      </c>
      <c r="K20" s="46">
        <v>1349.84</v>
      </c>
      <c r="L20" s="47">
        <v>0</v>
      </c>
      <c r="M20" s="46">
        <v>0</v>
      </c>
      <c r="N20" s="48">
        <f t="shared" si="0"/>
        <v>972266.20000000007</v>
      </c>
    </row>
    <row r="21" spans="1:14" ht="15.6" x14ac:dyDescent="0.3">
      <c r="A21" s="37" t="s">
        <v>34</v>
      </c>
      <c r="B21" s="38" t="s">
        <v>35</v>
      </c>
      <c r="C21" s="46">
        <v>445207.25</v>
      </c>
      <c r="D21" s="46">
        <v>201345.29</v>
      </c>
      <c r="E21" s="46">
        <v>5938.07</v>
      </c>
      <c r="F21" s="46">
        <v>71784.17</v>
      </c>
      <c r="G21" s="46">
        <v>7094.04</v>
      </c>
      <c r="H21" s="46">
        <v>3608.35</v>
      </c>
      <c r="I21" s="46">
        <v>8042.61</v>
      </c>
      <c r="J21" s="46">
        <v>1025.78</v>
      </c>
      <c r="K21" s="46">
        <v>746.49</v>
      </c>
      <c r="L21" s="47">
        <v>27426</v>
      </c>
      <c r="M21" s="46">
        <v>0</v>
      </c>
      <c r="N21" s="48">
        <f t="shared" si="0"/>
        <v>772218.05</v>
      </c>
    </row>
    <row r="22" spans="1:14" ht="15.6" x14ac:dyDescent="0.3">
      <c r="A22" s="37" t="s">
        <v>36</v>
      </c>
      <c r="B22" s="38" t="s">
        <v>37</v>
      </c>
      <c r="C22" s="46">
        <v>3266870.33</v>
      </c>
      <c r="D22" s="46">
        <v>956279.09</v>
      </c>
      <c r="E22" s="46">
        <v>40631.39</v>
      </c>
      <c r="F22" s="46">
        <v>622341.89</v>
      </c>
      <c r="G22" s="46">
        <v>64691.47</v>
      </c>
      <c r="H22" s="46">
        <v>30052.52</v>
      </c>
      <c r="I22" s="46">
        <v>74962.179999999993</v>
      </c>
      <c r="J22" s="46">
        <v>7030.75</v>
      </c>
      <c r="K22" s="46">
        <v>7001.57</v>
      </c>
      <c r="L22" s="47">
        <v>0</v>
      </c>
      <c r="M22" s="46">
        <v>0</v>
      </c>
      <c r="N22" s="48">
        <f t="shared" si="0"/>
        <v>5069861.1899999985</v>
      </c>
    </row>
    <row r="23" spans="1:14" ht="15.6" x14ac:dyDescent="0.3">
      <c r="A23" s="37" t="s">
        <v>38</v>
      </c>
      <c r="B23" s="38" t="s">
        <v>39</v>
      </c>
      <c r="C23" s="46">
        <v>379504.24</v>
      </c>
      <c r="D23" s="46">
        <v>150981.69</v>
      </c>
      <c r="E23" s="46">
        <v>5364.07</v>
      </c>
      <c r="F23" s="46">
        <v>62635.360000000001</v>
      </c>
      <c r="G23" s="46">
        <v>13135.34</v>
      </c>
      <c r="H23" s="46">
        <v>3118.46</v>
      </c>
      <c r="I23" s="46">
        <v>9770.2000000000007</v>
      </c>
      <c r="J23" s="46">
        <v>868.35</v>
      </c>
      <c r="K23" s="46">
        <v>648.02</v>
      </c>
      <c r="L23" s="47">
        <v>143865</v>
      </c>
      <c r="M23" s="46">
        <v>0</v>
      </c>
      <c r="N23" s="48">
        <f t="shared" si="0"/>
        <v>769890.72999999975</v>
      </c>
    </row>
    <row r="24" spans="1:14" ht="15.6" x14ac:dyDescent="0.3">
      <c r="A24" s="37" t="s">
        <v>40</v>
      </c>
      <c r="B24" s="38" t="s">
        <v>41</v>
      </c>
      <c r="C24" s="46">
        <v>594946.26</v>
      </c>
      <c r="D24" s="46">
        <v>74357.2</v>
      </c>
      <c r="E24" s="46">
        <v>8044.4</v>
      </c>
      <c r="F24" s="46">
        <v>107785.81</v>
      </c>
      <c r="G24" s="46">
        <v>24188.23</v>
      </c>
      <c r="H24" s="46">
        <v>5219.3500000000004</v>
      </c>
      <c r="I24" s="46">
        <v>17515.71</v>
      </c>
      <c r="J24" s="46">
        <v>1195.8599999999999</v>
      </c>
      <c r="K24" s="46">
        <v>1167.8399999999999</v>
      </c>
      <c r="L24" s="47">
        <v>0</v>
      </c>
      <c r="M24" s="46">
        <v>0</v>
      </c>
      <c r="N24" s="48">
        <f t="shared" si="0"/>
        <v>834420.6599999998</v>
      </c>
    </row>
    <row r="25" spans="1:14" ht="15.6" x14ac:dyDescent="0.3">
      <c r="A25" s="37" t="s">
        <v>42</v>
      </c>
      <c r="B25" s="38" t="s">
        <v>43</v>
      </c>
      <c r="C25" s="46">
        <v>276978.94</v>
      </c>
      <c r="D25" s="46">
        <v>49681.4</v>
      </c>
      <c r="E25" s="46">
        <v>3938.52</v>
      </c>
      <c r="F25" s="46">
        <v>43590.53</v>
      </c>
      <c r="G25" s="46">
        <v>8685.2999999999993</v>
      </c>
      <c r="H25" s="46">
        <v>2203.6799999999998</v>
      </c>
      <c r="I25" s="46">
        <v>6610.05</v>
      </c>
      <c r="J25" s="46">
        <v>659.76</v>
      </c>
      <c r="K25" s="46">
        <v>441.01</v>
      </c>
      <c r="L25" s="47">
        <v>0</v>
      </c>
      <c r="M25" s="46">
        <v>0</v>
      </c>
      <c r="N25" s="48">
        <f t="shared" si="0"/>
        <v>392789.19</v>
      </c>
    </row>
    <row r="26" spans="1:14" ht="15.6" x14ac:dyDescent="0.3">
      <c r="A26" s="37" t="s">
        <v>44</v>
      </c>
      <c r="B26" s="38" t="s">
        <v>45</v>
      </c>
      <c r="C26" s="46">
        <v>114579.67</v>
      </c>
      <c r="D26" s="46">
        <v>65001.19</v>
      </c>
      <c r="E26" s="46">
        <v>1823.64</v>
      </c>
      <c r="F26" s="46">
        <v>14504.04</v>
      </c>
      <c r="G26" s="46">
        <v>1781.62</v>
      </c>
      <c r="H26" s="46">
        <v>791.28</v>
      </c>
      <c r="I26" s="46">
        <v>1596.23</v>
      </c>
      <c r="J26" s="46">
        <v>366.8</v>
      </c>
      <c r="K26" s="46">
        <v>125.06</v>
      </c>
      <c r="L26" s="47">
        <v>2787</v>
      </c>
      <c r="M26" s="46">
        <v>0</v>
      </c>
      <c r="N26" s="48">
        <f t="shared" si="0"/>
        <v>203356.53</v>
      </c>
    </row>
    <row r="27" spans="1:14" ht="15.6" x14ac:dyDescent="0.3">
      <c r="A27" s="37" t="s">
        <v>46</v>
      </c>
      <c r="B27" s="38" t="s">
        <v>47</v>
      </c>
      <c r="C27" s="46">
        <v>228619.47</v>
      </c>
      <c r="D27" s="46">
        <v>47628.6</v>
      </c>
      <c r="E27" s="46">
        <v>3313.63</v>
      </c>
      <c r="F27" s="46">
        <v>33522.94</v>
      </c>
      <c r="G27" s="46">
        <v>6560</v>
      </c>
      <c r="H27" s="46">
        <v>1734.64</v>
      </c>
      <c r="I27" s="46">
        <v>4976.71</v>
      </c>
      <c r="J27" s="46">
        <v>585.92999999999995</v>
      </c>
      <c r="K27" s="46">
        <v>326.07</v>
      </c>
      <c r="L27" s="47">
        <v>0</v>
      </c>
      <c r="M27" s="46">
        <v>0</v>
      </c>
      <c r="N27" s="48">
        <f t="shared" si="0"/>
        <v>327267.99000000005</v>
      </c>
    </row>
    <row r="28" spans="1:14" ht="15.6" x14ac:dyDescent="0.3">
      <c r="A28" s="37" t="s">
        <v>48</v>
      </c>
      <c r="B28" s="38" t="s">
        <v>49</v>
      </c>
      <c r="C28" s="46">
        <v>343548.75</v>
      </c>
      <c r="D28" s="46">
        <v>252073.01</v>
      </c>
      <c r="E28" s="46">
        <v>4657.62</v>
      </c>
      <c r="F28" s="46">
        <v>61504.509999999995</v>
      </c>
      <c r="G28" s="46">
        <v>11678.45</v>
      </c>
      <c r="H28" s="46">
        <v>2987.69</v>
      </c>
      <c r="I28" s="46">
        <v>9346.0400000000009</v>
      </c>
      <c r="J28" s="46">
        <v>688.36</v>
      </c>
      <c r="K28" s="46">
        <v>663.01</v>
      </c>
      <c r="L28" s="47">
        <v>0</v>
      </c>
      <c r="M28" s="46">
        <v>0</v>
      </c>
      <c r="N28" s="48">
        <f t="shared" si="0"/>
        <v>687147.44</v>
      </c>
    </row>
    <row r="29" spans="1:14" ht="15.6" x14ac:dyDescent="0.3">
      <c r="A29" s="37" t="s">
        <v>50</v>
      </c>
      <c r="B29" s="38" t="s">
        <v>51</v>
      </c>
      <c r="C29" s="46">
        <v>1044601.63</v>
      </c>
      <c r="D29" s="46">
        <v>395771.48</v>
      </c>
      <c r="E29" s="46">
        <v>13979.68</v>
      </c>
      <c r="F29" s="46">
        <v>200590.02000000002</v>
      </c>
      <c r="G29" s="46">
        <v>33888.75</v>
      </c>
      <c r="H29" s="46">
        <v>9563.1</v>
      </c>
      <c r="I29" s="46">
        <v>29528.48</v>
      </c>
      <c r="J29" s="46">
        <v>2099.08</v>
      </c>
      <c r="K29" s="46">
        <v>2223.59</v>
      </c>
      <c r="L29" s="47">
        <v>0</v>
      </c>
      <c r="M29" s="46">
        <v>0</v>
      </c>
      <c r="N29" s="48">
        <f t="shared" si="0"/>
        <v>1732245.81</v>
      </c>
    </row>
    <row r="30" spans="1:14" ht="15.6" x14ac:dyDescent="0.3">
      <c r="A30" s="37" t="s">
        <v>52</v>
      </c>
      <c r="B30" s="38" t="s">
        <v>53</v>
      </c>
      <c r="C30" s="46">
        <v>136268.18</v>
      </c>
      <c r="D30" s="46">
        <v>52432.59</v>
      </c>
      <c r="E30" s="46">
        <v>1883.73</v>
      </c>
      <c r="F30" s="46">
        <v>21398.720000000001</v>
      </c>
      <c r="G30" s="46">
        <v>1888.62</v>
      </c>
      <c r="H30" s="46">
        <v>1084.93</v>
      </c>
      <c r="I30" s="46">
        <v>2261.77</v>
      </c>
      <c r="J30" s="46">
        <v>337.24</v>
      </c>
      <c r="K30" s="46">
        <v>218.16</v>
      </c>
      <c r="L30" s="47">
        <v>3394</v>
      </c>
      <c r="M30" s="46">
        <v>0</v>
      </c>
      <c r="N30" s="48">
        <f t="shared" si="0"/>
        <v>221167.93999999997</v>
      </c>
    </row>
    <row r="31" spans="1:14" ht="15.6" x14ac:dyDescent="0.3">
      <c r="A31" s="37" t="s">
        <v>54</v>
      </c>
      <c r="B31" s="38" t="s">
        <v>55</v>
      </c>
      <c r="C31" s="46">
        <v>1685993.89</v>
      </c>
      <c r="D31" s="46">
        <v>610534.93000000005</v>
      </c>
      <c r="E31" s="46">
        <v>20289.5</v>
      </c>
      <c r="F31" s="46">
        <v>404533.81</v>
      </c>
      <c r="G31" s="46">
        <v>63697.08</v>
      </c>
      <c r="H31" s="46">
        <v>18179.23</v>
      </c>
      <c r="I31" s="46">
        <v>59489.05</v>
      </c>
      <c r="J31" s="46">
        <v>1739.76</v>
      </c>
      <c r="K31" s="46">
        <v>4839.3999999999996</v>
      </c>
      <c r="L31" s="47">
        <v>0</v>
      </c>
      <c r="M31" s="46">
        <v>0</v>
      </c>
      <c r="N31" s="48">
        <f t="shared" si="0"/>
        <v>2869296.6499999994</v>
      </c>
    </row>
    <row r="32" spans="1:14" ht="30" x14ac:dyDescent="0.3">
      <c r="A32" s="37" t="s">
        <v>56</v>
      </c>
      <c r="B32" s="38" t="s">
        <v>57</v>
      </c>
      <c r="C32" s="46">
        <v>431182.83</v>
      </c>
      <c r="D32" s="46">
        <v>194833.23</v>
      </c>
      <c r="E32" s="46">
        <v>5330.29</v>
      </c>
      <c r="F32" s="46">
        <v>49808.03</v>
      </c>
      <c r="G32" s="46">
        <v>8799.49</v>
      </c>
      <c r="H32" s="46">
        <v>2813.26</v>
      </c>
      <c r="I32" s="46">
        <v>6659.75</v>
      </c>
      <c r="J32" s="46">
        <v>933.67</v>
      </c>
      <c r="K32" s="46">
        <v>442.79</v>
      </c>
      <c r="L32" s="47">
        <v>0</v>
      </c>
      <c r="M32" s="46">
        <v>0</v>
      </c>
      <c r="N32" s="48">
        <f t="shared" si="0"/>
        <v>700803.3400000002</v>
      </c>
    </row>
    <row r="33" spans="1:14" ht="15.6" x14ac:dyDescent="0.3">
      <c r="A33" s="37" t="s">
        <v>58</v>
      </c>
      <c r="B33" s="38" t="s">
        <v>59</v>
      </c>
      <c r="C33" s="46">
        <v>1098158.82</v>
      </c>
      <c r="D33" s="46">
        <v>325777.34000000003</v>
      </c>
      <c r="E33" s="46">
        <v>11988.05</v>
      </c>
      <c r="F33" s="46">
        <v>234033.16999999998</v>
      </c>
      <c r="G33" s="46">
        <v>26688.84</v>
      </c>
      <c r="H33" s="46">
        <v>10915.33</v>
      </c>
      <c r="I33" s="46">
        <v>29848.79</v>
      </c>
      <c r="J33" s="46">
        <v>1308.5999999999999</v>
      </c>
      <c r="K33" s="46">
        <v>2760.75</v>
      </c>
      <c r="L33" s="47">
        <v>3419</v>
      </c>
      <c r="M33" s="46">
        <v>0</v>
      </c>
      <c r="N33" s="48">
        <f t="shared" si="0"/>
        <v>1744898.6900000004</v>
      </c>
    </row>
    <row r="34" spans="1:14" ht="15.6" x14ac:dyDescent="0.3">
      <c r="A34" s="37" t="s">
        <v>60</v>
      </c>
      <c r="B34" s="38" t="s">
        <v>61</v>
      </c>
      <c r="C34" s="46">
        <v>705997.16</v>
      </c>
      <c r="D34" s="46">
        <v>236297.74</v>
      </c>
      <c r="E34" s="46">
        <v>9646.44</v>
      </c>
      <c r="F34" s="46">
        <v>132617.1</v>
      </c>
      <c r="G34" s="46">
        <v>21411.22</v>
      </c>
      <c r="H34" s="46">
        <v>6352.36</v>
      </c>
      <c r="I34" s="46">
        <v>18845.060000000001</v>
      </c>
      <c r="J34" s="46">
        <v>1376.7</v>
      </c>
      <c r="K34" s="46">
        <v>1452.04</v>
      </c>
      <c r="L34" s="47">
        <v>69995</v>
      </c>
      <c r="M34" s="46">
        <v>0</v>
      </c>
      <c r="N34" s="48">
        <f t="shared" si="0"/>
        <v>1203990.82</v>
      </c>
    </row>
    <row r="35" spans="1:14" ht="15.6" x14ac:dyDescent="0.3">
      <c r="A35" s="37" t="s">
        <v>62</v>
      </c>
      <c r="B35" s="38" t="s">
        <v>63</v>
      </c>
      <c r="C35" s="46">
        <v>205510.83</v>
      </c>
      <c r="D35" s="46">
        <v>113273.8</v>
      </c>
      <c r="E35" s="46">
        <v>3076.76</v>
      </c>
      <c r="F35" s="46">
        <v>27737.98</v>
      </c>
      <c r="G35" s="46">
        <v>5263.47</v>
      </c>
      <c r="H35" s="46">
        <v>1476.97</v>
      </c>
      <c r="I35" s="46">
        <v>3917.42</v>
      </c>
      <c r="J35" s="46">
        <v>568.59</v>
      </c>
      <c r="K35" s="46">
        <v>254.92</v>
      </c>
      <c r="L35" s="47">
        <v>4219</v>
      </c>
      <c r="M35" s="46">
        <v>0</v>
      </c>
      <c r="N35" s="48">
        <f t="shared" si="0"/>
        <v>365299.73999999993</v>
      </c>
    </row>
    <row r="36" spans="1:14" ht="30" x14ac:dyDescent="0.3">
      <c r="A36" s="37" t="s">
        <v>64</v>
      </c>
      <c r="B36" s="38" t="s">
        <v>65</v>
      </c>
      <c r="C36" s="46">
        <v>1623309.29</v>
      </c>
      <c r="D36" s="46">
        <v>544530.63</v>
      </c>
      <c r="E36" s="46">
        <v>21481.439999999999</v>
      </c>
      <c r="F36" s="46">
        <v>325329.63</v>
      </c>
      <c r="G36" s="46">
        <v>55016.86</v>
      </c>
      <c r="H36" s="46">
        <v>15306.08</v>
      </c>
      <c r="I36" s="46">
        <v>47880.06</v>
      </c>
      <c r="J36" s="46">
        <v>2799.96</v>
      </c>
      <c r="K36" s="46">
        <v>3659.19</v>
      </c>
      <c r="L36" s="47">
        <v>0</v>
      </c>
      <c r="M36" s="46">
        <v>0</v>
      </c>
      <c r="N36" s="48">
        <f t="shared" si="0"/>
        <v>2639313.1399999997</v>
      </c>
    </row>
    <row r="37" spans="1:14" ht="15.6" x14ac:dyDescent="0.3">
      <c r="A37" s="37" t="s">
        <v>66</v>
      </c>
      <c r="B37" s="38" t="s">
        <v>67</v>
      </c>
      <c r="C37" s="46">
        <v>353101.95</v>
      </c>
      <c r="D37" s="46">
        <v>170222.38</v>
      </c>
      <c r="E37" s="46">
        <v>4840.3999999999996</v>
      </c>
      <c r="F37" s="46">
        <v>52109.99</v>
      </c>
      <c r="G37" s="46">
        <v>10259.65</v>
      </c>
      <c r="H37" s="46">
        <v>2691.28</v>
      </c>
      <c r="I37" s="46">
        <v>7730.15</v>
      </c>
      <c r="J37" s="46">
        <v>815.99</v>
      </c>
      <c r="K37" s="46">
        <v>516.24</v>
      </c>
      <c r="L37" s="47">
        <v>0</v>
      </c>
      <c r="M37" s="46">
        <v>0</v>
      </c>
      <c r="N37" s="48">
        <f t="shared" si="0"/>
        <v>602288.03</v>
      </c>
    </row>
    <row r="38" spans="1:14" ht="15.6" x14ac:dyDescent="0.3">
      <c r="A38" s="37" t="s">
        <v>68</v>
      </c>
      <c r="B38" s="38" t="s">
        <v>69</v>
      </c>
      <c r="C38" s="46">
        <v>2251682.7000000002</v>
      </c>
      <c r="D38" s="46">
        <v>239371.97</v>
      </c>
      <c r="E38" s="46">
        <v>23402.85</v>
      </c>
      <c r="F38" s="46">
        <v>401405.31000000006</v>
      </c>
      <c r="G38" s="46">
        <v>19973.13</v>
      </c>
      <c r="H38" s="46">
        <v>19530.7</v>
      </c>
      <c r="I38" s="46">
        <v>38731.86</v>
      </c>
      <c r="J38" s="46">
        <v>2347.11</v>
      </c>
      <c r="K38" s="46">
        <v>4519.1000000000004</v>
      </c>
      <c r="L38" s="47">
        <v>137261</v>
      </c>
      <c r="M38" s="46">
        <v>0</v>
      </c>
      <c r="N38" s="48">
        <f t="shared" si="0"/>
        <v>3138225.7300000004</v>
      </c>
    </row>
    <row r="39" spans="1:14" ht="30" x14ac:dyDescent="0.3">
      <c r="A39" s="37" t="s">
        <v>70</v>
      </c>
      <c r="B39" s="38" t="s">
        <v>71</v>
      </c>
      <c r="C39" s="46">
        <v>686624.31</v>
      </c>
      <c r="D39" s="46">
        <v>94658.6</v>
      </c>
      <c r="E39" s="46">
        <v>7815.41</v>
      </c>
      <c r="F39" s="46">
        <v>87148</v>
      </c>
      <c r="G39" s="46">
        <v>17170.189999999999</v>
      </c>
      <c r="H39" s="46">
        <v>4755.42</v>
      </c>
      <c r="I39" s="46">
        <v>12917.08</v>
      </c>
      <c r="J39" s="46">
        <v>1304.31</v>
      </c>
      <c r="K39" s="46">
        <v>840.53</v>
      </c>
      <c r="L39" s="47">
        <v>32713</v>
      </c>
      <c r="M39" s="46">
        <v>0</v>
      </c>
      <c r="N39" s="48">
        <f t="shared" si="0"/>
        <v>945946.85000000009</v>
      </c>
    </row>
    <row r="40" spans="1:14" ht="15.6" x14ac:dyDescent="0.3">
      <c r="A40" s="37" t="s">
        <v>72</v>
      </c>
      <c r="B40" s="38" t="s">
        <v>73</v>
      </c>
      <c r="C40" s="46">
        <v>134041.32999999999</v>
      </c>
      <c r="D40" s="46">
        <v>62194.78</v>
      </c>
      <c r="E40" s="46">
        <v>2058.3200000000002</v>
      </c>
      <c r="F40" s="46">
        <v>17718.02</v>
      </c>
      <c r="G40" s="46">
        <v>2591.16</v>
      </c>
      <c r="H40" s="46">
        <v>950.16</v>
      </c>
      <c r="I40" s="46">
        <v>2155.23</v>
      </c>
      <c r="J40" s="46">
        <v>383.46</v>
      </c>
      <c r="K40" s="46">
        <v>159.25</v>
      </c>
      <c r="L40" s="47">
        <v>0</v>
      </c>
      <c r="M40" s="46">
        <v>0</v>
      </c>
      <c r="N40" s="48">
        <f t="shared" si="0"/>
        <v>222251.71</v>
      </c>
    </row>
    <row r="41" spans="1:14" ht="15.6" x14ac:dyDescent="0.3">
      <c r="A41" s="37" t="s">
        <v>74</v>
      </c>
      <c r="B41" s="38" t="s">
        <v>75</v>
      </c>
      <c r="C41" s="46">
        <v>226265.07</v>
      </c>
      <c r="D41" s="46">
        <v>94057.67</v>
      </c>
      <c r="E41" s="46">
        <v>3061.41</v>
      </c>
      <c r="F41" s="46">
        <v>47467.130000000005</v>
      </c>
      <c r="G41" s="46">
        <v>6764.08</v>
      </c>
      <c r="H41" s="46">
        <v>2211.9299999999998</v>
      </c>
      <c r="I41" s="46">
        <v>6568.47</v>
      </c>
      <c r="J41" s="46">
        <v>468.38</v>
      </c>
      <c r="K41" s="46">
        <v>540.45000000000005</v>
      </c>
      <c r="L41" s="47">
        <v>0</v>
      </c>
      <c r="M41" s="46">
        <v>0</v>
      </c>
      <c r="N41" s="48">
        <f t="shared" si="0"/>
        <v>387404.58999999997</v>
      </c>
    </row>
    <row r="42" spans="1:14" ht="15.6" x14ac:dyDescent="0.3">
      <c r="A42" s="37" t="s">
        <v>76</v>
      </c>
      <c r="B42" s="38" t="s">
        <v>77</v>
      </c>
      <c r="C42" s="46">
        <v>149104.57</v>
      </c>
      <c r="D42" s="46">
        <v>74241.75</v>
      </c>
      <c r="E42" s="46">
        <v>2134.87</v>
      </c>
      <c r="F42" s="46">
        <v>21109.61</v>
      </c>
      <c r="G42" s="46">
        <v>3028.63</v>
      </c>
      <c r="H42" s="46">
        <v>1105.4100000000001</v>
      </c>
      <c r="I42" s="46">
        <v>2655</v>
      </c>
      <c r="J42" s="46">
        <v>376.12</v>
      </c>
      <c r="K42" s="46">
        <v>202.22</v>
      </c>
      <c r="L42" s="47">
        <v>0</v>
      </c>
      <c r="M42" s="46">
        <v>0</v>
      </c>
      <c r="N42" s="48">
        <f t="shared" si="0"/>
        <v>253958.18</v>
      </c>
    </row>
    <row r="43" spans="1:14" ht="15.6" x14ac:dyDescent="0.3">
      <c r="A43" s="37" t="s">
        <v>78</v>
      </c>
      <c r="B43" s="38" t="s">
        <v>79</v>
      </c>
      <c r="C43" s="46">
        <v>103770.06</v>
      </c>
      <c r="D43" s="46">
        <v>64924.21</v>
      </c>
      <c r="E43" s="46">
        <v>1436.04</v>
      </c>
      <c r="F43" s="46">
        <v>20887.43</v>
      </c>
      <c r="G43" s="46">
        <v>1507.87</v>
      </c>
      <c r="H43" s="46">
        <v>982.41</v>
      </c>
      <c r="I43" s="46">
        <v>2213.6799999999998</v>
      </c>
      <c r="J43" s="46">
        <v>207.4</v>
      </c>
      <c r="K43" s="46">
        <v>233.63</v>
      </c>
      <c r="L43" s="47">
        <v>2382</v>
      </c>
      <c r="M43" s="46">
        <v>0</v>
      </c>
      <c r="N43" s="48">
        <f t="shared" si="0"/>
        <v>198544.72999999998</v>
      </c>
    </row>
    <row r="44" spans="1:14" ht="15.6" x14ac:dyDescent="0.3">
      <c r="A44" s="37" t="s">
        <v>80</v>
      </c>
      <c r="B44" s="38" t="s">
        <v>81</v>
      </c>
      <c r="C44" s="46">
        <v>374895.18</v>
      </c>
      <c r="D44" s="46">
        <v>62626.6</v>
      </c>
      <c r="E44" s="46">
        <v>4966.3900000000003</v>
      </c>
      <c r="F44" s="46">
        <v>59511.82</v>
      </c>
      <c r="G44" s="46">
        <v>12511.26</v>
      </c>
      <c r="H44" s="46">
        <v>3001.87</v>
      </c>
      <c r="I44" s="46">
        <v>9449.15</v>
      </c>
      <c r="J44" s="46">
        <v>796.26</v>
      </c>
      <c r="K44" s="46">
        <v>614.87</v>
      </c>
      <c r="L44" s="47">
        <v>0</v>
      </c>
      <c r="M44" s="46">
        <v>0</v>
      </c>
      <c r="N44" s="48">
        <f t="shared" si="0"/>
        <v>528373.4</v>
      </c>
    </row>
    <row r="45" spans="1:14" ht="15.6" x14ac:dyDescent="0.3">
      <c r="A45" s="37" t="s">
        <v>82</v>
      </c>
      <c r="B45" s="38" t="s">
        <v>83</v>
      </c>
      <c r="C45" s="46">
        <v>327739.65000000002</v>
      </c>
      <c r="D45" s="46">
        <v>88412.04</v>
      </c>
      <c r="E45" s="46">
        <v>4588.88</v>
      </c>
      <c r="F45" s="46">
        <v>54092.909999999996</v>
      </c>
      <c r="G45" s="46">
        <v>10665</v>
      </c>
      <c r="H45" s="46">
        <v>2694.19</v>
      </c>
      <c r="I45" s="46">
        <v>8239.7800000000007</v>
      </c>
      <c r="J45" s="46">
        <v>749.35</v>
      </c>
      <c r="K45" s="46">
        <v>561.02</v>
      </c>
      <c r="L45" s="47">
        <v>0</v>
      </c>
      <c r="M45" s="46">
        <v>0</v>
      </c>
      <c r="N45" s="48">
        <f t="shared" si="0"/>
        <v>497742.82</v>
      </c>
    </row>
    <row r="46" spans="1:14" ht="15.6" x14ac:dyDescent="0.3">
      <c r="A46" s="37" t="s">
        <v>84</v>
      </c>
      <c r="B46" s="38" t="s">
        <v>85</v>
      </c>
      <c r="C46" s="46">
        <v>174703.86</v>
      </c>
      <c r="D46" s="46">
        <v>67649.06</v>
      </c>
      <c r="E46" s="46">
        <v>2495.15</v>
      </c>
      <c r="F46" s="46">
        <v>25292.760000000002</v>
      </c>
      <c r="G46" s="46">
        <v>4487.84</v>
      </c>
      <c r="H46" s="46">
        <v>1314.71</v>
      </c>
      <c r="I46" s="46">
        <v>3553.2</v>
      </c>
      <c r="J46" s="46">
        <v>443.47</v>
      </c>
      <c r="K46" s="46">
        <v>245.47</v>
      </c>
      <c r="L46" s="47">
        <v>14494</v>
      </c>
      <c r="M46" s="46">
        <v>0</v>
      </c>
      <c r="N46" s="48">
        <f t="shared" si="0"/>
        <v>294679.51999999996</v>
      </c>
    </row>
    <row r="47" spans="1:14" ht="30" x14ac:dyDescent="0.3">
      <c r="A47" s="37" t="s">
        <v>86</v>
      </c>
      <c r="B47" s="38" t="s">
        <v>87</v>
      </c>
      <c r="C47" s="46">
        <v>10601946.460000001</v>
      </c>
      <c r="D47" s="46">
        <v>3569208.13</v>
      </c>
      <c r="E47" s="46">
        <v>123688.54</v>
      </c>
      <c r="F47" s="46">
        <v>2242949.2800000003</v>
      </c>
      <c r="G47" s="46">
        <v>181020.7</v>
      </c>
      <c r="H47" s="46">
        <v>104263.53</v>
      </c>
      <c r="I47" s="46">
        <v>252662.39999999999</v>
      </c>
      <c r="J47" s="46">
        <v>15403.95</v>
      </c>
      <c r="K47" s="46">
        <v>26147.45</v>
      </c>
      <c r="L47" s="47">
        <v>0</v>
      </c>
      <c r="M47" s="46">
        <v>0</v>
      </c>
      <c r="N47" s="48">
        <f t="shared" si="0"/>
        <v>17117290.439999998</v>
      </c>
    </row>
    <row r="48" spans="1:14" ht="15.6" x14ac:dyDescent="0.3">
      <c r="A48" s="37" t="s">
        <v>88</v>
      </c>
      <c r="B48" s="38" t="s">
        <v>89</v>
      </c>
      <c r="C48" s="46">
        <v>425004.37</v>
      </c>
      <c r="D48" s="46">
        <v>65006.8</v>
      </c>
      <c r="E48" s="46">
        <v>5835.11</v>
      </c>
      <c r="F48" s="46">
        <v>73926.740000000005</v>
      </c>
      <c r="G48" s="46">
        <v>16043.98</v>
      </c>
      <c r="H48" s="46">
        <v>3623.1</v>
      </c>
      <c r="I48" s="46">
        <v>11739.15</v>
      </c>
      <c r="J48" s="46">
        <v>903.42</v>
      </c>
      <c r="K48" s="46">
        <v>786.47</v>
      </c>
      <c r="L48" s="47">
        <v>0</v>
      </c>
      <c r="M48" s="46">
        <v>0</v>
      </c>
      <c r="N48" s="48">
        <f t="shared" si="0"/>
        <v>602869.14</v>
      </c>
    </row>
    <row r="49" spans="1:14" ht="15.6" x14ac:dyDescent="0.3">
      <c r="A49" s="37" t="s">
        <v>90</v>
      </c>
      <c r="B49" s="38" t="s">
        <v>91</v>
      </c>
      <c r="C49" s="46">
        <v>2291125.73</v>
      </c>
      <c r="D49" s="46">
        <v>1150647.73</v>
      </c>
      <c r="E49" s="46">
        <v>31219.75</v>
      </c>
      <c r="F49" s="46">
        <v>404634.26</v>
      </c>
      <c r="G49" s="46">
        <v>77281.84</v>
      </c>
      <c r="H49" s="46">
        <v>19738.13</v>
      </c>
      <c r="I49" s="46">
        <v>61132.54</v>
      </c>
      <c r="J49" s="46">
        <v>4711.1899999999996</v>
      </c>
      <c r="K49" s="46">
        <v>4335.87</v>
      </c>
      <c r="L49" s="47">
        <v>0</v>
      </c>
      <c r="M49" s="46">
        <v>0</v>
      </c>
      <c r="N49" s="48">
        <f t="shared" si="0"/>
        <v>4044827.0399999996</v>
      </c>
    </row>
    <row r="50" spans="1:14" ht="15.6" x14ac:dyDescent="0.3">
      <c r="A50" s="37" t="s">
        <v>92</v>
      </c>
      <c r="B50" s="38" t="s">
        <v>93</v>
      </c>
      <c r="C50" s="46">
        <v>826764.23</v>
      </c>
      <c r="D50" s="46">
        <v>217122.94</v>
      </c>
      <c r="E50" s="46">
        <v>10411.14</v>
      </c>
      <c r="F50" s="46">
        <v>162419.79</v>
      </c>
      <c r="G50" s="46">
        <v>19629.900000000001</v>
      </c>
      <c r="H50" s="46">
        <v>7695.6</v>
      </c>
      <c r="I50" s="46">
        <v>20681.61</v>
      </c>
      <c r="J50" s="46">
        <v>1446.59</v>
      </c>
      <c r="K50" s="46">
        <v>1832.28</v>
      </c>
      <c r="L50" s="47">
        <v>32622</v>
      </c>
      <c r="M50" s="46">
        <v>0</v>
      </c>
      <c r="N50" s="48">
        <f t="shared" si="0"/>
        <v>1300626.08</v>
      </c>
    </row>
    <row r="51" spans="1:14" ht="30" x14ac:dyDescent="0.3">
      <c r="A51" s="37" t="s">
        <v>94</v>
      </c>
      <c r="B51" s="38" t="s">
        <v>95</v>
      </c>
      <c r="C51" s="46">
        <v>10580224.01</v>
      </c>
      <c r="D51" s="46">
        <v>3580909.9</v>
      </c>
      <c r="E51" s="46">
        <v>131628.25</v>
      </c>
      <c r="F51" s="46">
        <v>2139553.56</v>
      </c>
      <c r="G51" s="46">
        <v>263248.78999999998</v>
      </c>
      <c r="H51" s="46">
        <v>100418.74</v>
      </c>
      <c r="I51" s="46">
        <v>277142.84000000003</v>
      </c>
      <c r="J51" s="46">
        <v>15476.23</v>
      </c>
      <c r="K51" s="46">
        <v>24365.040000000001</v>
      </c>
      <c r="L51" s="47">
        <v>0</v>
      </c>
      <c r="M51" s="46">
        <v>0</v>
      </c>
      <c r="N51" s="48">
        <f t="shared" si="0"/>
        <v>17112967.359999999</v>
      </c>
    </row>
    <row r="52" spans="1:14" ht="15.6" x14ac:dyDescent="0.3">
      <c r="A52" s="37" t="s">
        <v>96</v>
      </c>
      <c r="B52" s="38" t="s">
        <v>97</v>
      </c>
      <c r="C52" s="46">
        <v>3448200.32</v>
      </c>
      <c r="D52" s="46">
        <v>1315213.43</v>
      </c>
      <c r="E52" s="46">
        <v>44100.26</v>
      </c>
      <c r="F52" s="46">
        <v>485223.04</v>
      </c>
      <c r="G52" s="46">
        <v>95414.56</v>
      </c>
      <c r="H52" s="46">
        <v>25513.9</v>
      </c>
      <c r="I52" s="46">
        <v>73590.48</v>
      </c>
      <c r="J52" s="46">
        <v>7757.26</v>
      </c>
      <c r="K52" s="46">
        <v>4788.6499999999996</v>
      </c>
      <c r="L52" s="47">
        <v>0</v>
      </c>
      <c r="M52" s="46">
        <v>218353</v>
      </c>
      <c r="N52" s="48">
        <f t="shared" si="0"/>
        <v>5718154.9000000004</v>
      </c>
    </row>
    <row r="53" spans="1:14" ht="15.6" x14ac:dyDescent="0.3">
      <c r="A53" s="37" t="s">
        <v>98</v>
      </c>
      <c r="B53" s="38" t="s">
        <v>99</v>
      </c>
      <c r="C53" s="46">
        <v>575362.43999999994</v>
      </c>
      <c r="D53" s="46">
        <v>277928.78999999998</v>
      </c>
      <c r="E53" s="46">
        <v>6935.25</v>
      </c>
      <c r="F53" s="46">
        <v>120796.6</v>
      </c>
      <c r="G53" s="46">
        <v>18179.14</v>
      </c>
      <c r="H53" s="46">
        <v>5617.61</v>
      </c>
      <c r="I53" s="46">
        <v>17307.689999999999</v>
      </c>
      <c r="J53" s="46">
        <v>793.96</v>
      </c>
      <c r="K53" s="46">
        <v>1397.52</v>
      </c>
      <c r="L53" s="47">
        <v>3966</v>
      </c>
      <c r="M53" s="46">
        <v>0</v>
      </c>
      <c r="N53" s="48">
        <f t="shared" si="0"/>
        <v>1028284.9999999999</v>
      </c>
    </row>
    <row r="54" spans="1:14" ht="15.6" x14ac:dyDescent="0.3">
      <c r="A54" s="37" t="s">
        <v>100</v>
      </c>
      <c r="B54" s="38" t="s">
        <v>101</v>
      </c>
      <c r="C54" s="46">
        <v>426789.37</v>
      </c>
      <c r="D54" s="46">
        <v>130069.66</v>
      </c>
      <c r="E54" s="46">
        <v>5437.08</v>
      </c>
      <c r="F54" s="46">
        <v>76267.180000000008</v>
      </c>
      <c r="G54" s="46">
        <v>6973.28</v>
      </c>
      <c r="H54" s="46">
        <v>3718.15</v>
      </c>
      <c r="I54" s="46">
        <v>8511.31</v>
      </c>
      <c r="J54" s="46">
        <v>892.22</v>
      </c>
      <c r="K54" s="46">
        <v>833.26</v>
      </c>
      <c r="L54" s="47">
        <v>2783</v>
      </c>
      <c r="M54" s="46">
        <v>0</v>
      </c>
      <c r="N54" s="48">
        <f t="shared" si="0"/>
        <v>662274.51000000013</v>
      </c>
    </row>
    <row r="55" spans="1:14" ht="15.6" x14ac:dyDescent="0.3">
      <c r="A55" s="37" t="s">
        <v>102</v>
      </c>
      <c r="B55" s="38" t="s">
        <v>103</v>
      </c>
      <c r="C55" s="46">
        <v>53425.13</v>
      </c>
      <c r="D55" s="46">
        <v>30886.01</v>
      </c>
      <c r="E55" s="46">
        <v>926.94</v>
      </c>
      <c r="F55" s="46">
        <v>5314</v>
      </c>
      <c r="G55" s="46">
        <v>188.66</v>
      </c>
      <c r="H55" s="46">
        <v>318.57</v>
      </c>
      <c r="I55" s="46">
        <v>312.11</v>
      </c>
      <c r="J55" s="46">
        <v>202.7</v>
      </c>
      <c r="K55" s="46">
        <v>34.75</v>
      </c>
      <c r="L55" s="47">
        <v>3504</v>
      </c>
      <c r="M55" s="46">
        <v>0</v>
      </c>
      <c r="N55" s="48">
        <f t="shared" si="0"/>
        <v>95112.87000000001</v>
      </c>
    </row>
    <row r="56" spans="1:14" ht="15.6" x14ac:dyDescent="0.3">
      <c r="A56" s="37" t="s">
        <v>104</v>
      </c>
      <c r="B56" s="38" t="s">
        <v>105</v>
      </c>
      <c r="C56" s="46">
        <v>156271.56</v>
      </c>
      <c r="D56" s="46">
        <v>56610.99</v>
      </c>
      <c r="E56" s="46">
        <v>2374.12</v>
      </c>
      <c r="F56" s="46">
        <v>21486.77</v>
      </c>
      <c r="G56" s="46">
        <v>3459.86</v>
      </c>
      <c r="H56" s="46">
        <v>1135.54</v>
      </c>
      <c r="I56" s="46">
        <v>2780.02</v>
      </c>
      <c r="J56" s="46">
        <v>430.75</v>
      </c>
      <c r="K56" s="46">
        <v>198.58</v>
      </c>
      <c r="L56" s="47">
        <v>0</v>
      </c>
      <c r="M56" s="46">
        <v>0</v>
      </c>
      <c r="N56" s="48">
        <f t="shared" si="0"/>
        <v>244748.18999999994</v>
      </c>
    </row>
    <row r="57" spans="1:14" ht="15.6" x14ac:dyDescent="0.3">
      <c r="A57" s="37" t="s">
        <v>106</v>
      </c>
      <c r="B57" s="38" t="s">
        <v>107</v>
      </c>
      <c r="C57" s="46">
        <v>125704.07</v>
      </c>
      <c r="D57" s="46">
        <v>56878.19</v>
      </c>
      <c r="E57" s="46">
        <v>1924.48</v>
      </c>
      <c r="F57" s="46">
        <v>16857.830000000002</v>
      </c>
      <c r="G57" s="46">
        <v>2815.23</v>
      </c>
      <c r="H57" s="46">
        <v>899.3</v>
      </c>
      <c r="I57" s="46">
        <v>2224.48</v>
      </c>
      <c r="J57" s="46">
        <v>355.65</v>
      </c>
      <c r="K57" s="46">
        <v>153.07</v>
      </c>
      <c r="L57" s="47">
        <v>0</v>
      </c>
      <c r="M57" s="46">
        <v>0</v>
      </c>
      <c r="N57" s="48">
        <f t="shared" si="0"/>
        <v>207812.30000000002</v>
      </c>
    </row>
    <row r="58" spans="1:14" ht="15.6" x14ac:dyDescent="0.3">
      <c r="A58" s="37" t="s">
        <v>108</v>
      </c>
      <c r="B58" s="38" t="s">
        <v>109</v>
      </c>
      <c r="C58" s="46">
        <v>331950.65999999997</v>
      </c>
      <c r="D58" s="46">
        <v>126438.98</v>
      </c>
      <c r="E58" s="46">
        <v>4487.29</v>
      </c>
      <c r="F58" s="46">
        <v>55908.450000000004</v>
      </c>
      <c r="G58" s="46">
        <v>9030.8700000000008</v>
      </c>
      <c r="H58" s="46">
        <v>2768.89</v>
      </c>
      <c r="I58" s="46">
        <v>7735.19</v>
      </c>
      <c r="J58" s="46">
        <v>723.06</v>
      </c>
      <c r="K58" s="46">
        <v>589.54</v>
      </c>
      <c r="L58" s="47">
        <v>29889</v>
      </c>
      <c r="M58" s="46">
        <v>0</v>
      </c>
      <c r="N58" s="48">
        <f t="shared" si="0"/>
        <v>569521.93000000005</v>
      </c>
    </row>
    <row r="59" spans="1:14" ht="15.6" x14ac:dyDescent="0.3">
      <c r="A59" s="37" t="s">
        <v>110</v>
      </c>
      <c r="B59" s="38" t="s">
        <v>111</v>
      </c>
      <c r="C59" s="46">
        <v>390814.7</v>
      </c>
      <c r="D59" s="46">
        <v>149399.6</v>
      </c>
      <c r="E59" s="46">
        <v>5354.37</v>
      </c>
      <c r="F59" s="46">
        <v>70226.570000000007</v>
      </c>
      <c r="G59" s="46">
        <v>11860.5</v>
      </c>
      <c r="H59" s="46">
        <v>3407.47</v>
      </c>
      <c r="I59" s="46">
        <v>9876.35</v>
      </c>
      <c r="J59" s="46">
        <v>796.64</v>
      </c>
      <c r="K59" s="46">
        <v>756.48</v>
      </c>
      <c r="L59" s="47">
        <v>35750</v>
      </c>
      <c r="M59" s="46">
        <v>0</v>
      </c>
      <c r="N59" s="48">
        <f t="shared" si="0"/>
        <v>678242.67999999993</v>
      </c>
    </row>
    <row r="60" spans="1:14" ht="15.6" x14ac:dyDescent="0.3">
      <c r="A60" s="37" t="s">
        <v>112</v>
      </c>
      <c r="B60" s="38" t="s">
        <v>113</v>
      </c>
      <c r="C60" s="46">
        <v>538216.93999999994</v>
      </c>
      <c r="D60" s="46">
        <v>235932.14</v>
      </c>
      <c r="E60" s="46">
        <v>5834.76</v>
      </c>
      <c r="F60" s="46">
        <v>91397.01999999999</v>
      </c>
      <c r="G60" s="46">
        <v>14128.75</v>
      </c>
      <c r="H60" s="46">
        <v>4586.71</v>
      </c>
      <c r="I60" s="46">
        <v>12843.2</v>
      </c>
      <c r="J60" s="46">
        <v>1013.94</v>
      </c>
      <c r="K60" s="46">
        <v>1014.78</v>
      </c>
      <c r="L60" s="47">
        <v>41487</v>
      </c>
      <c r="M60" s="46">
        <v>0</v>
      </c>
      <c r="N60" s="48">
        <f t="shared" si="0"/>
        <v>946455.23999999987</v>
      </c>
    </row>
    <row r="61" spans="1:14" ht="15.6" x14ac:dyDescent="0.3">
      <c r="A61" s="37" t="s">
        <v>114</v>
      </c>
      <c r="B61" s="38" t="s">
        <v>115</v>
      </c>
      <c r="C61" s="46">
        <v>358407.38</v>
      </c>
      <c r="D61" s="46">
        <v>185808.59</v>
      </c>
      <c r="E61" s="46">
        <v>6091.08</v>
      </c>
      <c r="F61" s="46">
        <v>35362.460000000006</v>
      </c>
      <c r="G61" s="46">
        <v>3022.58</v>
      </c>
      <c r="H61" s="46">
        <v>2123.94</v>
      </c>
      <c r="I61" s="46">
        <v>2857.47</v>
      </c>
      <c r="J61" s="46">
        <v>1249.81</v>
      </c>
      <c r="K61" s="46">
        <v>231.55</v>
      </c>
      <c r="L61" s="47">
        <v>0</v>
      </c>
      <c r="M61" s="46">
        <v>0</v>
      </c>
      <c r="N61" s="48">
        <f t="shared" si="0"/>
        <v>595154.85999999987</v>
      </c>
    </row>
    <row r="62" spans="1:14" ht="15.6" x14ac:dyDescent="0.3">
      <c r="A62" s="37" t="s">
        <v>116</v>
      </c>
      <c r="B62" s="38" t="s">
        <v>117</v>
      </c>
      <c r="C62" s="46">
        <v>102242.75</v>
      </c>
      <c r="D62" s="46">
        <v>46252.88</v>
      </c>
      <c r="E62" s="46">
        <v>1497.77</v>
      </c>
      <c r="F62" s="46">
        <v>14792.48</v>
      </c>
      <c r="G62" s="46">
        <v>948.47</v>
      </c>
      <c r="H62" s="46">
        <v>769.47</v>
      </c>
      <c r="I62" s="46">
        <v>1353.51</v>
      </c>
      <c r="J62" s="46">
        <v>272.38</v>
      </c>
      <c r="K62" s="46">
        <v>142.49</v>
      </c>
      <c r="L62" s="47">
        <v>9126</v>
      </c>
      <c r="M62" s="46">
        <v>0</v>
      </c>
      <c r="N62" s="48">
        <f t="shared" si="0"/>
        <v>177398.2</v>
      </c>
    </row>
    <row r="63" spans="1:14" ht="15.6" x14ac:dyDescent="0.3">
      <c r="A63" s="37" t="s">
        <v>118</v>
      </c>
      <c r="B63" s="38" t="s">
        <v>119</v>
      </c>
      <c r="C63" s="46">
        <v>284215.34000000003</v>
      </c>
      <c r="D63" s="46">
        <v>98905</v>
      </c>
      <c r="E63" s="46">
        <v>3832.37</v>
      </c>
      <c r="F63" s="46">
        <v>43288.72</v>
      </c>
      <c r="G63" s="46">
        <v>8790.34</v>
      </c>
      <c r="H63" s="46">
        <v>2213.41</v>
      </c>
      <c r="I63" s="46">
        <v>6721.91</v>
      </c>
      <c r="J63" s="46">
        <v>645.41</v>
      </c>
      <c r="K63" s="46">
        <v>437.41</v>
      </c>
      <c r="L63" s="47">
        <v>0</v>
      </c>
      <c r="M63" s="46">
        <v>0</v>
      </c>
      <c r="N63" s="48">
        <f t="shared" si="0"/>
        <v>449049.91</v>
      </c>
    </row>
    <row r="64" spans="1:14" ht="15.6" x14ac:dyDescent="0.3">
      <c r="A64" s="37" t="s">
        <v>120</v>
      </c>
      <c r="B64" s="38" t="s">
        <v>121</v>
      </c>
      <c r="C64" s="46">
        <v>133292.01999999999</v>
      </c>
      <c r="D64" s="46">
        <v>39322.199999999997</v>
      </c>
      <c r="E64" s="46">
        <v>2008.46</v>
      </c>
      <c r="F64" s="46">
        <v>18275.47</v>
      </c>
      <c r="G64" s="46">
        <v>3447.85</v>
      </c>
      <c r="H64" s="46">
        <v>967.71</v>
      </c>
      <c r="I64" s="46">
        <v>2599.6</v>
      </c>
      <c r="J64" s="46">
        <v>369.18</v>
      </c>
      <c r="K64" s="46">
        <v>169.16</v>
      </c>
      <c r="L64" s="47">
        <v>0</v>
      </c>
      <c r="M64" s="46">
        <v>0</v>
      </c>
      <c r="N64" s="48">
        <f t="shared" si="0"/>
        <v>200451.64999999997</v>
      </c>
    </row>
    <row r="65" spans="1:14" ht="15.6" x14ac:dyDescent="0.3">
      <c r="A65" s="37" t="s">
        <v>122</v>
      </c>
      <c r="B65" s="38" t="s">
        <v>123</v>
      </c>
      <c r="C65" s="46">
        <v>3923658.94</v>
      </c>
      <c r="D65" s="46">
        <v>1150657.1399999999</v>
      </c>
      <c r="E65" s="46">
        <v>46337.24</v>
      </c>
      <c r="F65" s="46">
        <v>719557.24</v>
      </c>
      <c r="G65" s="46">
        <v>89311.86</v>
      </c>
      <c r="H65" s="46">
        <v>34773.07</v>
      </c>
      <c r="I65" s="46">
        <v>92064.73</v>
      </c>
      <c r="J65" s="46">
        <v>6230.76</v>
      </c>
      <c r="K65" s="46">
        <v>8022.77</v>
      </c>
      <c r="L65" s="47">
        <v>0</v>
      </c>
      <c r="M65" s="46">
        <v>67645.960000000006</v>
      </c>
      <c r="N65" s="48">
        <f t="shared" si="0"/>
        <v>6138259.7100000009</v>
      </c>
    </row>
    <row r="66" spans="1:14" ht="15.6" x14ac:dyDescent="0.3">
      <c r="A66" s="37" t="s">
        <v>124</v>
      </c>
      <c r="B66" s="38" t="s">
        <v>125</v>
      </c>
      <c r="C66" s="46">
        <v>863474.78</v>
      </c>
      <c r="D66" s="46">
        <v>98433.4</v>
      </c>
      <c r="E66" s="46">
        <v>11735.74</v>
      </c>
      <c r="F66" s="46">
        <v>148291.52000000002</v>
      </c>
      <c r="G66" s="46">
        <v>31392.68</v>
      </c>
      <c r="H66" s="46">
        <v>7298.2</v>
      </c>
      <c r="I66" s="46">
        <v>23432.52</v>
      </c>
      <c r="J66" s="46">
        <v>1842.31</v>
      </c>
      <c r="K66" s="46">
        <v>1573.48</v>
      </c>
      <c r="L66" s="47">
        <v>0</v>
      </c>
      <c r="M66" s="46">
        <v>0</v>
      </c>
      <c r="N66" s="48">
        <f t="shared" si="0"/>
        <v>1187474.6299999999</v>
      </c>
    </row>
    <row r="67" spans="1:14" ht="15.6" x14ac:dyDescent="0.3">
      <c r="A67" s="37" t="s">
        <v>126</v>
      </c>
      <c r="B67" s="38" t="s">
        <v>127</v>
      </c>
      <c r="C67" s="46">
        <v>4136472.1</v>
      </c>
      <c r="D67" s="46">
        <v>1514043.44</v>
      </c>
      <c r="E67" s="46">
        <v>51734.78</v>
      </c>
      <c r="F67" s="46">
        <v>823374.24</v>
      </c>
      <c r="G67" s="46">
        <v>118289.34</v>
      </c>
      <c r="H67" s="46">
        <v>38668.81</v>
      </c>
      <c r="I67" s="46">
        <v>113276.84</v>
      </c>
      <c r="J67" s="46">
        <v>6220.85</v>
      </c>
      <c r="K67" s="46">
        <v>9341.7800000000007</v>
      </c>
      <c r="L67" s="47">
        <v>0</v>
      </c>
      <c r="M67" s="46">
        <v>0</v>
      </c>
      <c r="N67" s="48">
        <f t="shared" si="0"/>
        <v>6811422.1799999997</v>
      </c>
    </row>
    <row r="68" spans="1:14" ht="15.6" x14ac:dyDescent="0.3">
      <c r="A68" s="37" t="s">
        <v>128</v>
      </c>
      <c r="B68" s="38" t="s">
        <v>129</v>
      </c>
      <c r="C68" s="46">
        <v>223449.5</v>
      </c>
      <c r="D68" s="46">
        <v>67516.58</v>
      </c>
      <c r="E68" s="46">
        <v>3074.21</v>
      </c>
      <c r="F68" s="46">
        <v>30606.23</v>
      </c>
      <c r="G68" s="46">
        <v>5947.08</v>
      </c>
      <c r="H68" s="46">
        <v>1622.6</v>
      </c>
      <c r="I68" s="46">
        <v>4475.3599999999997</v>
      </c>
      <c r="J68" s="46">
        <v>550.54999999999995</v>
      </c>
      <c r="K68" s="46">
        <v>291.58999999999997</v>
      </c>
      <c r="L68" s="47">
        <v>0</v>
      </c>
      <c r="M68" s="46">
        <v>0</v>
      </c>
      <c r="N68" s="48">
        <f t="shared" si="0"/>
        <v>337533.7</v>
      </c>
    </row>
    <row r="69" spans="1:14" ht="15.6" x14ac:dyDescent="0.3">
      <c r="A69" s="37" t="s">
        <v>130</v>
      </c>
      <c r="B69" s="38" t="s">
        <v>131</v>
      </c>
      <c r="C69" s="46">
        <v>284939.17</v>
      </c>
      <c r="D69" s="46">
        <v>97530.59</v>
      </c>
      <c r="E69" s="46">
        <v>3939.42</v>
      </c>
      <c r="F69" s="46">
        <v>36821.11</v>
      </c>
      <c r="G69" s="46">
        <v>7030.05</v>
      </c>
      <c r="H69" s="46">
        <v>1991.64</v>
      </c>
      <c r="I69" s="46">
        <v>5200.99</v>
      </c>
      <c r="J69" s="46">
        <v>702.74</v>
      </c>
      <c r="K69" s="46">
        <v>338.44</v>
      </c>
      <c r="L69" s="47">
        <v>0</v>
      </c>
      <c r="M69" s="46">
        <v>0</v>
      </c>
      <c r="N69" s="48">
        <f t="shared" si="0"/>
        <v>438494.14999999997</v>
      </c>
    </row>
    <row r="70" spans="1:14" ht="15.6" x14ac:dyDescent="0.3">
      <c r="A70" s="37" t="s">
        <v>132</v>
      </c>
      <c r="B70" s="38" t="s">
        <v>133</v>
      </c>
      <c r="C70" s="46">
        <v>99035.86</v>
      </c>
      <c r="D70" s="46">
        <v>43302.86</v>
      </c>
      <c r="E70" s="46">
        <v>1514.86</v>
      </c>
      <c r="F70" s="46">
        <v>12955.369999999999</v>
      </c>
      <c r="G70" s="46">
        <v>1158.42</v>
      </c>
      <c r="H70" s="46">
        <v>697.41</v>
      </c>
      <c r="I70" s="46">
        <v>1274.92</v>
      </c>
      <c r="J70" s="46">
        <v>287.79000000000002</v>
      </c>
      <c r="K70" s="46">
        <v>115.9</v>
      </c>
      <c r="L70" s="47">
        <v>0</v>
      </c>
      <c r="M70" s="46">
        <v>0</v>
      </c>
      <c r="N70" s="48">
        <f t="shared" si="0"/>
        <v>160343.39000000001</v>
      </c>
    </row>
    <row r="71" spans="1:14" ht="15.6" x14ac:dyDescent="0.3">
      <c r="A71" s="37" t="s">
        <v>134</v>
      </c>
      <c r="B71" s="38" t="s">
        <v>135</v>
      </c>
      <c r="C71" s="46">
        <v>277960.34000000003</v>
      </c>
      <c r="D71" s="46">
        <v>145772.95000000001</v>
      </c>
      <c r="E71" s="46">
        <v>3628.97</v>
      </c>
      <c r="F71" s="46">
        <v>57239.210000000006</v>
      </c>
      <c r="G71" s="46">
        <v>9922.1</v>
      </c>
      <c r="H71" s="46">
        <v>2677.09</v>
      </c>
      <c r="I71" s="46">
        <v>8699.25</v>
      </c>
      <c r="J71" s="46">
        <v>502.47</v>
      </c>
      <c r="K71" s="46">
        <v>651.22</v>
      </c>
      <c r="L71" s="47">
        <v>0</v>
      </c>
      <c r="M71" s="46">
        <v>0</v>
      </c>
      <c r="N71" s="48">
        <f t="shared" si="0"/>
        <v>507053.6</v>
      </c>
    </row>
    <row r="72" spans="1:14" ht="15.6" x14ac:dyDescent="0.3">
      <c r="A72" s="37" t="s">
        <v>136</v>
      </c>
      <c r="B72" s="38" t="s">
        <v>137</v>
      </c>
      <c r="C72" s="46">
        <v>628152.99</v>
      </c>
      <c r="D72" s="46">
        <v>214321.33</v>
      </c>
      <c r="E72" s="46">
        <v>8175.15</v>
      </c>
      <c r="F72" s="46">
        <v>122669.51</v>
      </c>
      <c r="G72" s="46">
        <v>20047.29</v>
      </c>
      <c r="H72" s="46">
        <v>5817.92</v>
      </c>
      <c r="I72" s="46">
        <v>17770.47</v>
      </c>
      <c r="J72" s="46">
        <v>1138.33</v>
      </c>
      <c r="K72" s="46">
        <v>1373.27</v>
      </c>
      <c r="L72" s="47">
        <v>0</v>
      </c>
      <c r="M72" s="46">
        <v>0</v>
      </c>
      <c r="N72" s="48">
        <f t="shared" si="0"/>
        <v>1019466.26</v>
      </c>
    </row>
    <row r="73" spans="1:14" ht="15.6" x14ac:dyDescent="0.3">
      <c r="A73" s="37" t="s">
        <v>138</v>
      </c>
      <c r="B73" s="38" t="s">
        <v>139</v>
      </c>
      <c r="C73" s="46">
        <v>157703.64000000001</v>
      </c>
      <c r="D73" s="46">
        <v>91492.49</v>
      </c>
      <c r="E73" s="46">
        <v>2358.35</v>
      </c>
      <c r="F73" s="46">
        <v>21148.91</v>
      </c>
      <c r="G73" s="46">
        <v>2593.12</v>
      </c>
      <c r="H73" s="46">
        <v>1128.46</v>
      </c>
      <c r="I73" s="46">
        <v>2383.87</v>
      </c>
      <c r="J73" s="46">
        <v>434.62</v>
      </c>
      <c r="K73" s="46">
        <v>193.65</v>
      </c>
      <c r="L73" s="47">
        <v>7973</v>
      </c>
      <c r="M73" s="46">
        <v>0</v>
      </c>
      <c r="N73" s="48">
        <f t="shared" ref="N73:N136" si="1">SUM(C73:M73)</f>
        <v>287410.11000000004</v>
      </c>
    </row>
    <row r="74" spans="1:14" ht="15.6" x14ac:dyDescent="0.3">
      <c r="A74" s="37" t="s">
        <v>140</v>
      </c>
      <c r="B74" s="38" t="s">
        <v>141</v>
      </c>
      <c r="C74" s="46">
        <v>542232.76</v>
      </c>
      <c r="D74" s="46">
        <v>279631.99</v>
      </c>
      <c r="E74" s="46">
        <v>6666.3</v>
      </c>
      <c r="F74" s="46">
        <v>79600.789999999994</v>
      </c>
      <c r="G74" s="46">
        <v>12553.88</v>
      </c>
      <c r="H74" s="46">
        <v>4174.8</v>
      </c>
      <c r="I74" s="46">
        <v>10849.39</v>
      </c>
      <c r="J74" s="46">
        <v>1250.31</v>
      </c>
      <c r="K74" s="46">
        <v>814.06</v>
      </c>
      <c r="L74" s="47">
        <v>0</v>
      </c>
      <c r="M74" s="46">
        <v>0</v>
      </c>
      <c r="N74" s="48">
        <f t="shared" si="1"/>
        <v>937774.28000000026</v>
      </c>
    </row>
    <row r="75" spans="1:14" ht="15.6" x14ac:dyDescent="0.3">
      <c r="A75" s="37" t="s">
        <v>142</v>
      </c>
      <c r="B75" s="38" t="s">
        <v>143</v>
      </c>
      <c r="C75" s="46">
        <v>66448595.649999999</v>
      </c>
      <c r="D75" s="46">
        <v>20169732.41</v>
      </c>
      <c r="E75" s="46">
        <v>837460.19</v>
      </c>
      <c r="F75" s="46">
        <v>14077226.33</v>
      </c>
      <c r="G75" s="46">
        <v>620762.72</v>
      </c>
      <c r="H75" s="46">
        <v>638403.26</v>
      </c>
      <c r="I75" s="46">
        <v>1351415.5</v>
      </c>
      <c r="J75" s="46">
        <v>90065.62000000001</v>
      </c>
      <c r="K75" s="46">
        <v>162927.07999999999</v>
      </c>
      <c r="L75" s="47">
        <v>3866132</v>
      </c>
      <c r="M75" s="46">
        <v>0</v>
      </c>
      <c r="N75" s="48">
        <f t="shared" si="1"/>
        <v>108262720.76000001</v>
      </c>
    </row>
    <row r="76" spans="1:14" ht="15.6" x14ac:dyDescent="0.3">
      <c r="A76" s="37" t="s">
        <v>144</v>
      </c>
      <c r="B76" s="38" t="s">
        <v>145</v>
      </c>
      <c r="C76" s="46">
        <v>2028019.48</v>
      </c>
      <c r="D76" s="46">
        <v>687278.99</v>
      </c>
      <c r="E76" s="46">
        <v>25883.06</v>
      </c>
      <c r="F76" s="46">
        <v>414938.24</v>
      </c>
      <c r="G76" s="46">
        <v>55811.78</v>
      </c>
      <c r="H76" s="46">
        <v>19433.82</v>
      </c>
      <c r="I76" s="46">
        <v>55532.47</v>
      </c>
      <c r="J76" s="46">
        <v>3403.67</v>
      </c>
      <c r="K76" s="46">
        <v>4727.03</v>
      </c>
      <c r="L76" s="47">
        <v>0</v>
      </c>
      <c r="M76" s="46">
        <v>0</v>
      </c>
      <c r="N76" s="48">
        <f t="shared" si="1"/>
        <v>3295028.5399999991</v>
      </c>
    </row>
    <row r="77" spans="1:14" ht="15.6" x14ac:dyDescent="0.3">
      <c r="A77" s="37" t="s">
        <v>146</v>
      </c>
      <c r="B77" s="38" t="s">
        <v>147</v>
      </c>
      <c r="C77" s="46">
        <v>221691.49</v>
      </c>
      <c r="D77" s="46">
        <v>92164.82</v>
      </c>
      <c r="E77" s="46">
        <v>3200.55</v>
      </c>
      <c r="F77" s="46">
        <v>35426.33</v>
      </c>
      <c r="G77" s="46">
        <v>7283.04</v>
      </c>
      <c r="H77" s="46">
        <v>1781.49</v>
      </c>
      <c r="I77" s="46">
        <v>5502.64</v>
      </c>
      <c r="J77" s="46">
        <v>529.14</v>
      </c>
      <c r="K77" s="46">
        <v>359.44</v>
      </c>
      <c r="L77" s="47">
        <v>16088</v>
      </c>
      <c r="M77" s="46">
        <v>0</v>
      </c>
      <c r="N77" s="48">
        <f t="shared" si="1"/>
        <v>384026.94</v>
      </c>
    </row>
    <row r="78" spans="1:14" ht="15.6" x14ac:dyDescent="0.3">
      <c r="A78" s="37" t="s">
        <v>148</v>
      </c>
      <c r="B78" s="38" t="s">
        <v>149</v>
      </c>
      <c r="C78" s="46">
        <v>473226.61</v>
      </c>
      <c r="D78" s="46">
        <v>181416.55</v>
      </c>
      <c r="E78" s="46">
        <v>6249.89</v>
      </c>
      <c r="F78" s="46">
        <v>89142.819999999992</v>
      </c>
      <c r="G78" s="46">
        <v>15292.76</v>
      </c>
      <c r="H78" s="46">
        <v>4268.6099999999997</v>
      </c>
      <c r="I78" s="46">
        <v>13067.5</v>
      </c>
      <c r="J78" s="46">
        <v>878.08</v>
      </c>
      <c r="K78" s="46">
        <v>983.32</v>
      </c>
      <c r="L78" s="47">
        <v>25320</v>
      </c>
      <c r="M78" s="46">
        <v>0</v>
      </c>
      <c r="N78" s="48">
        <f t="shared" si="1"/>
        <v>809846.13999999978</v>
      </c>
    </row>
    <row r="79" spans="1:14" ht="15.6" x14ac:dyDescent="0.3">
      <c r="A79" s="37" t="s">
        <v>150</v>
      </c>
      <c r="B79" s="38" t="s">
        <v>151</v>
      </c>
      <c r="C79" s="46">
        <v>369755.38</v>
      </c>
      <c r="D79" s="46">
        <v>261494.67</v>
      </c>
      <c r="E79" s="46">
        <v>5675.14</v>
      </c>
      <c r="F79" s="46">
        <v>46494.54</v>
      </c>
      <c r="G79" s="46">
        <v>7868.82</v>
      </c>
      <c r="H79" s="46">
        <v>2538.33</v>
      </c>
      <c r="I79" s="46">
        <v>6005.27</v>
      </c>
      <c r="J79" s="46">
        <v>1066.32</v>
      </c>
      <c r="K79" s="46">
        <v>404.09</v>
      </c>
      <c r="L79" s="47">
        <v>0</v>
      </c>
      <c r="M79" s="46">
        <v>0</v>
      </c>
      <c r="N79" s="48">
        <f t="shared" si="1"/>
        <v>701302.55999999994</v>
      </c>
    </row>
    <row r="80" spans="1:14" ht="15.6" x14ac:dyDescent="0.3">
      <c r="A80" s="37" t="s">
        <v>152</v>
      </c>
      <c r="B80" s="38" t="s">
        <v>153</v>
      </c>
      <c r="C80" s="46">
        <v>628269.89</v>
      </c>
      <c r="D80" s="46">
        <v>276111.38</v>
      </c>
      <c r="E80" s="46">
        <v>8109.76</v>
      </c>
      <c r="F80" s="46">
        <v>140772.67000000001</v>
      </c>
      <c r="G80" s="46">
        <v>19266.060000000001</v>
      </c>
      <c r="H80" s="46">
        <v>6431.53</v>
      </c>
      <c r="I80" s="46">
        <v>19085.32</v>
      </c>
      <c r="J80" s="46">
        <v>880.91</v>
      </c>
      <c r="K80" s="46">
        <v>1640.76</v>
      </c>
      <c r="L80" s="47">
        <v>0</v>
      </c>
      <c r="M80" s="46">
        <v>0</v>
      </c>
      <c r="N80" s="48">
        <f t="shared" si="1"/>
        <v>1100568.28</v>
      </c>
    </row>
    <row r="81" spans="1:14" ht="15.6" x14ac:dyDescent="0.3">
      <c r="A81" s="37" t="s">
        <v>154</v>
      </c>
      <c r="B81" s="38" t="s">
        <v>155</v>
      </c>
      <c r="C81" s="46">
        <v>2460278.66</v>
      </c>
      <c r="D81" s="46">
        <v>866219.28</v>
      </c>
      <c r="E81" s="46">
        <v>31313.1</v>
      </c>
      <c r="F81" s="46">
        <v>478125.20999999996</v>
      </c>
      <c r="G81" s="46">
        <v>81430.11</v>
      </c>
      <c r="H81" s="46">
        <v>22716.9</v>
      </c>
      <c r="I81" s="46">
        <v>70936.100000000006</v>
      </c>
      <c r="J81" s="46">
        <v>4372.9399999999996</v>
      </c>
      <c r="K81" s="46">
        <v>5365.49</v>
      </c>
      <c r="L81" s="47">
        <v>267641</v>
      </c>
      <c r="M81" s="46">
        <v>0</v>
      </c>
      <c r="N81" s="48">
        <f t="shared" si="1"/>
        <v>4288398.790000001</v>
      </c>
    </row>
    <row r="82" spans="1:14" ht="15.6" x14ac:dyDescent="0.3">
      <c r="A82" s="37" t="s">
        <v>156</v>
      </c>
      <c r="B82" s="38" t="s">
        <v>157</v>
      </c>
      <c r="C82" s="46">
        <v>108437.81</v>
      </c>
      <c r="D82" s="46">
        <v>51912.98</v>
      </c>
      <c r="E82" s="46">
        <v>1824.08</v>
      </c>
      <c r="F82" s="46">
        <v>10397.719999999999</v>
      </c>
      <c r="G82" s="46">
        <v>1070.05</v>
      </c>
      <c r="H82" s="46">
        <v>632.53</v>
      </c>
      <c r="I82" s="46">
        <v>904.38</v>
      </c>
      <c r="J82" s="46">
        <v>378.55</v>
      </c>
      <c r="K82" s="46">
        <v>66.19</v>
      </c>
      <c r="L82" s="47">
        <v>0</v>
      </c>
      <c r="M82" s="46">
        <v>0</v>
      </c>
      <c r="N82" s="48">
        <f t="shared" si="1"/>
        <v>175624.28999999998</v>
      </c>
    </row>
    <row r="83" spans="1:14" ht="15.6" x14ac:dyDescent="0.3">
      <c r="A83" s="37" t="s">
        <v>158</v>
      </c>
      <c r="B83" s="38" t="s">
        <v>159</v>
      </c>
      <c r="C83" s="46">
        <v>377790.45</v>
      </c>
      <c r="D83" s="46">
        <v>141606.57</v>
      </c>
      <c r="E83" s="46">
        <v>4354.49</v>
      </c>
      <c r="F83" s="46">
        <v>37587.53</v>
      </c>
      <c r="G83" s="46">
        <v>6216.61</v>
      </c>
      <c r="H83" s="46">
        <v>2292.11</v>
      </c>
      <c r="I83" s="46">
        <v>4782.1000000000004</v>
      </c>
      <c r="J83" s="46">
        <v>901.48</v>
      </c>
      <c r="K83" s="46">
        <v>311.18</v>
      </c>
      <c r="L83" s="47">
        <v>0</v>
      </c>
      <c r="M83" s="46">
        <v>0</v>
      </c>
      <c r="N83" s="48">
        <f t="shared" si="1"/>
        <v>575842.52</v>
      </c>
    </row>
    <row r="84" spans="1:14" ht="15.6" x14ac:dyDescent="0.3">
      <c r="A84" s="37" t="s">
        <v>160</v>
      </c>
      <c r="B84" s="38" t="s">
        <v>161</v>
      </c>
      <c r="C84" s="46">
        <v>257770.4</v>
      </c>
      <c r="D84" s="46">
        <v>90913.19</v>
      </c>
      <c r="E84" s="46">
        <v>3494.29</v>
      </c>
      <c r="F84" s="46">
        <v>39440.68</v>
      </c>
      <c r="G84" s="46">
        <v>8046.54</v>
      </c>
      <c r="H84" s="46">
        <v>2014.61</v>
      </c>
      <c r="I84" s="46">
        <v>6132.24</v>
      </c>
      <c r="J84" s="46">
        <v>603.87</v>
      </c>
      <c r="K84" s="46">
        <v>399.03</v>
      </c>
      <c r="L84" s="47">
        <v>0</v>
      </c>
      <c r="M84" s="46">
        <v>0</v>
      </c>
      <c r="N84" s="48">
        <f t="shared" si="1"/>
        <v>408814.84999999992</v>
      </c>
    </row>
    <row r="85" spans="1:14" ht="15.6" x14ac:dyDescent="0.3">
      <c r="A85" s="37" t="s">
        <v>162</v>
      </c>
      <c r="B85" s="38" t="s">
        <v>163</v>
      </c>
      <c r="C85" s="46">
        <v>311095.43</v>
      </c>
      <c r="D85" s="46">
        <v>107808.81</v>
      </c>
      <c r="E85" s="46">
        <v>4009.56</v>
      </c>
      <c r="F85" s="46">
        <v>56396.810000000005</v>
      </c>
      <c r="G85" s="46">
        <v>10211.31</v>
      </c>
      <c r="H85" s="46">
        <v>2733.11</v>
      </c>
      <c r="I85" s="46">
        <v>8553.4599999999991</v>
      </c>
      <c r="J85" s="46">
        <v>593.21</v>
      </c>
      <c r="K85" s="46">
        <v>617.07000000000005</v>
      </c>
      <c r="L85" s="47">
        <v>0</v>
      </c>
      <c r="M85" s="46">
        <v>0</v>
      </c>
      <c r="N85" s="48">
        <f t="shared" si="1"/>
        <v>502018.77</v>
      </c>
    </row>
    <row r="86" spans="1:14" ht="15.6" x14ac:dyDescent="0.3">
      <c r="A86" s="37" t="s">
        <v>164</v>
      </c>
      <c r="B86" s="38" t="s">
        <v>165</v>
      </c>
      <c r="C86" s="46">
        <v>166921.37</v>
      </c>
      <c r="D86" s="46">
        <v>58923.71</v>
      </c>
      <c r="E86" s="46">
        <v>2180.79</v>
      </c>
      <c r="F86" s="46">
        <v>26104.22</v>
      </c>
      <c r="G86" s="46">
        <v>3015.13</v>
      </c>
      <c r="H86" s="46">
        <v>1321.37</v>
      </c>
      <c r="I86" s="46">
        <v>3105.42</v>
      </c>
      <c r="J86" s="46">
        <v>330.03</v>
      </c>
      <c r="K86" s="46">
        <v>268.58</v>
      </c>
      <c r="L86" s="47">
        <v>0</v>
      </c>
      <c r="M86" s="46">
        <v>0</v>
      </c>
      <c r="N86" s="48">
        <f t="shared" si="1"/>
        <v>262170.62</v>
      </c>
    </row>
    <row r="87" spans="1:14" ht="15.6" x14ac:dyDescent="0.3">
      <c r="A87" s="37" t="s">
        <v>166</v>
      </c>
      <c r="B87" s="38" t="s">
        <v>167</v>
      </c>
      <c r="C87" s="46">
        <v>13513549.09</v>
      </c>
      <c r="D87" s="46">
        <v>3064791.37</v>
      </c>
      <c r="E87" s="46">
        <v>157719.84</v>
      </c>
      <c r="F87" s="46">
        <v>3148431.4899999998</v>
      </c>
      <c r="G87" s="46">
        <v>194626.22</v>
      </c>
      <c r="H87" s="46">
        <v>143096.01</v>
      </c>
      <c r="I87" s="46">
        <v>334505.61</v>
      </c>
      <c r="J87" s="46">
        <v>17438.38</v>
      </c>
      <c r="K87" s="46">
        <v>37618.639999999999</v>
      </c>
      <c r="L87" s="47">
        <v>1552895</v>
      </c>
      <c r="M87" s="46">
        <v>0</v>
      </c>
      <c r="N87" s="48">
        <f t="shared" si="1"/>
        <v>22164671.649999999</v>
      </c>
    </row>
    <row r="88" spans="1:14" ht="15.6" x14ac:dyDescent="0.3">
      <c r="A88" s="37" t="s">
        <v>168</v>
      </c>
      <c r="B88" s="38" t="s">
        <v>169</v>
      </c>
      <c r="C88" s="46">
        <v>149238.21</v>
      </c>
      <c r="D88" s="46">
        <v>63394.15</v>
      </c>
      <c r="E88" s="46">
        <v>2251.2399999999998</v>
      </c>
      <c r="F88" s="46">
        <v>21291.54</v>
      </c>
      <c r="G88" s="46">
        <v>3807.71</v>
      </c>
      <c r="H88" s="46">
        <v>1111.06</v>
      </c>
      <c r="I88" s="46">
        <v>2963.72</v>
      </c>
      <c r="J88" s="46">
        <v>403.51</v>
      </c>
      <c r="K88" s="46">
        <v>201.52</v>
      </c>
      <c r="L88" s="47">
        <v>0</v>
      </c>
      <c r="M88" s="46">
        <v>0</v>
      </c>
      <c r="N88" s="48">
        <f t="shared" si="1"/>
        <v>244662.65999999997</v>
      </c>
    </row>
    <row r="89" spans="1:14" ht="15.6" x14ac:dyDescent="0.3">
      <c r="A89" s="37" t="s">
        <v>170</v>
      </c>
      <c r="B89" s="38" t="s">
        <v>171</v>
      </c>
      <c r="C89" s="46">
        <v>203676.19</v>
      </c>
      <c r="D89" s="46">
        <v>91463.58</v>
      </c>
      <c r="E89" s="46">
        <v>2829.1</v>
      </c>
      <c r="F89" s="46">
        <v>36878.43</v>
      </c>
      <c r="G89" s="46">
        <v>4461.45</v>
      </c>
      <c r="H89" s="46">
        <v>1785.2</v>
      </c>
      <c r="I89" s="46">
        <v>4538</v>
      </c>
      <c r="J89" s="46">
        <v>417.46</v>
      </c>
      <c r="K89" s="46">
        <v>397.18</v>
      </c>
      <c r="L89" s="47">
        <v>0</v>
      </c>
      <c r="M89" s="46">
        <v>0</v>
      </c>
      <c r="N89" s="48">
        <f t="shared" si="1"/>
        <v>346446.59</v>
      </c>
    </row>
    <row r="90" spans="1:14" ht="15.6" x14ac:dyDescent="0.3">
      <c r="A90" s="37" t="s">
        <v>172</v>
      </c>
      <c r="B90" s="38" t="s">
        <v>173</v>
      </c>
      <c r="C90" s="46">
        <v>300290.34000000003</v>
      </c>
      <c r="D90" s="46">
        <v>55748.800000000003</v>
      </c>
      <c r="E90" s="46">
        <v>4234.84</v>
      </c>
      <c r="F90" s="46">
        <v>47792.75</v>
      </c>
      <c r="G90" s="46">
        <v>9879.8799999999992</v>
      </c>
      <c r="H90" s="46">
        <v>2407.19</v>
      </c>
      <c r="I90" s="46">
        <v>7484.17</v>
      </c>
      <c r="J90" s="46">
        <v>702.53</v>
      </c>
      <c r="K90" s="46">
        <v>487.01</v>
      </c>
      <c r="L90" s="47">
        <v>0</v>
      </c>
      <c r="M90" s="46">
        <v>0</v>
      </c>
      <c r="N90" s="48">
        <f t="shared" si="1"/>
        <v>429027.51000000007</v>
      </c>
    </row>
    <row r="91" spans="1:14" ht="15.6" x14ac:dyDescent="0.3">
      <c r="A91" s="37" t="s">
        <v>174</v>
      </c>
      <c r="B91" s="38" t="s">
        <v>175</v>
      </c>
      <c r="C91" s="46">
        <v>685198.94</v>
      </c>
      <c r="D91" s="46">
        <v>412337.72</v>
      </c>
      <c r="E91" s="46">
        <v>8425.64</v>
      </c>
      <c r="F91" s="46">
        <v>158227.34000000003</v>
      </c>
      <c r="G91" s="46">
        <v>26256.37</v>
      </c>
      <c r="H91" s="46">
        <v>7177.19</v>
      </c>
      <c r="I91" s="46">
        <v>24023.19</v>
      </c>
      <c r="J91" s="46">
        <v>820.57</v>
      </c>
      <c r="K91" s="46">
        <v>1870.77</v>
      </c>
      <c r="L91" s="47">
        <v>0</v>
      </c>
      <c r="M91" s="46">
        <v>0</v>
      </c>
      <c r="N91" s="48">
        <f t="shared" si="1"/>
        <v>1324337.73</v>
      </c>
    </row>
    <row r="92" spans="1:14" ht="15.6" x14ac:dyDescent="0.3">
      <c r="A92" s="37" t="s">
        <v>176</v>
      </c>
      <c r="B92" s="38" t="s">
        <v>177</v>
      </c>
      <c r="C92" s="46">
        <v>490296.46</v>
      </c>
      <c r="D92" s="46">
        <v>123226.07</v>
      </c>
      <c r="E92" s="46">
        <v>5914.22</v>
      </c>
      <c r="F92" s="46">
        <v>111505.48999999999</v>
      </c>
      <c r="G92" s="46">
        <v>9591.4599999999991</v>
      </c>
      <c r="H92" s="46">
        <v>5078.71</v>
      </c>
      <c r="I92" s="46">
        <v>12954.61</v>
      </c>
      <c r="J92" s="46">
        <v>585.66</v>
      </c>
      <c r="K92" s="46">
        <v>1316.82</v>
      </c>
      <c r="L92" s="47">
        <v>32995</v>
      </c>
      <c r="M92" s="46">
        <v>0</v>
      </c>
      <c r="N92" s="48">
        <f t="shared" si="1"/>
        <v>793464.49999999988</v>
      </c>
    </row>
    <row r="93" spans="1:14" ht="15.6" x14ac:dyDescent="0.3">
      <c r="A93" s="37" t="s">
        <v>178</v>
      </c>
      <c r="B93" s="38" t="s">
        <v>179</v>
      </c>
      <c r="C93" s="46">
        <v>1503263.69</v>
      </c>
      <c r="D93" s="46">
        <v>804295.01</v>
      </c>
      <c r="E93" s="46">
        <v>19345.490000000002</v>
      </c>
      <c r="F93" s="46">
        <v>306440.45</v>
      </c>
      <c r="G93" s="46">
        <v>64780.32</v>
      </c>
      <c r="H93" s="46">
        <v>14358.52</v>
      </c>
      <c r="I93" s="46">
        <v>49837.75</v>
      </c>
      <c r="J93" s="46">
        <v>2475.6799999999998</v>
      </c>
      <c r="K93" s="46">
        <v>3481.32</v>
      </c>
      <c r="L93" s="47">
        <v>35596</v>
      </c>
      <c r="M93" s="46">
        <v>0</v>
      </c>
      <c r="N93" s="48">
        <f t="shared" si="1"/>
        <v>2803874.2300000004</v>
      </c>
    </row>
    <row r="94" spans="1:14" ht="15.6" x14ac:dyDescent="0.3">
      <c r="A94" s="37" t="s">
        <v>180</v>
      </c>
      <c r="B94" s="38" t="s">
        <v>181</v>
      </c>
      <c r="C94" s="46">
        <v>138489.72</v>
      </c>
      <c r="D94" s="46">
        <v>62039.3</v>
      </c>
      <c r="E94" s="46">
        <v>1999.16</v>
      </c>
      <c r="F94" s="46">
        <v>21990.93</v>
      </c>
      <c r="G94" s="46">
        <v>2446.5700000000002</v>
      </c>
      <c r="H94" s="46">
        <v>1109.3499999999999</v>
      </c>
      <c r="I94" s="46">
        <v>2526.65</v>
      </c>
      <c r="J94" s="46">
        <v>345.94</v>
      </c>
      <c r="K94" s="46">
        <v>222.66</v>
      </c>
      <c r="L94" s="47">
        <v>0</v>
      </c>
      <c r="M94" s="46">
        <v>0</v>
      </c>
      <c r="N94" s="48">
        <f t="shared" si="1"/>
        <v>231170.28000000003</v>
      </c>
    </row>
    <row r="95" spans="1:14" ht="15.6" x14ac:dyDescent="0.3">
      <c r="A95" s="37" t="s">
        <v>182</v>
      </c>
      <c r="B95" s="38" t="s">
        <v>183</v>
      </c>
      <c r="C95" s="46">
        <v>337247.52</v>
      </c>
      <c r="D95" s="46">
        <v>218140.78</v>
      </c>
      <c r="E95" s="46">
        <v>4380.1099999999997</v>
      </c>
      <c r="F95" s="46">
        <v>68301.58</v>
      </c>
      <c r="G95" s="46">
        <v>13124.7</v>
      </c>
      <c r="H95" s="46">
        <v>3205.16</v>
      </c>
      <c r="I95" s="46">
        <v>10763.9</v>
      </c>
      <c r="J95" s="46">
        <v>560.47</v>
      </c>
      <c r="K95" s="46">
        <v>773.16</v>
      </c>
      <c r="L95" s="47">
        <v>0</v>
      </c>
      <c r="M95" s="46">
        <v>0</v>
      </c>
      <c r="N95" s="48">
        <f t="shared" si="1"/>
        <v>656497.38</v>
      </c>
    </row>
    <row r="96" spans="1:14" ht="15.6" x14ac:dyDescent="0.3">
      <c r="A96" s="37" t="s">
        <v>184</v>
      </c>
      <c r="B96" s="38" t="s">
        <v>185</v>
      </c>
      <c r="C96" s="46">
        <v>260242.5</v>
      </c>
      <c r="D96" s="46">
        <v>148354.01999999999</v>
      </c>
      <c r="E96" s="46">
        <v>3791.4</v>
      </c>
      <c r="F96" s="46">
        <v>40544.5</v>
      </c>
      <c r="G96" s="46">
        <v>6900.35</v>
      </c>
      <c r="H96" s="46">
        <v>2055.4699999999998</v>
      </c>
      <c r="I96" s="46">
        <v>5631.24</v>
      </c>
      <c r="J96" s="46">
        <v>642.85</v>
      </c>
      <c r="K96" s="46">
        <v>405.64</v>
      </c>
      <c r="L96" s="47">
        <v>0</v>
      </c>
      <c r="M96" s="46">
        <v>0</v>
      </c>
      <c r="N96" s="48">
        <f t="shared" si="1"/>
        <v>468567.97</v>
      </c>
    </row>
    <row r="97" spans="1:14" ht="15.6" x14ac:dyDescent="0.3">
      <c r="A97" s="37" t="s">
        <v>186</v>
      </c>
      <c r="B97" s="38" t="s">
        <v>187</v>
      </c>
      <c r="C97" s="46">
        <v>182211.69</v>
      </c>
      <c r="D97" s="46">
        <v>38413.599999999999</v>
      </c>
      <c r="E97" s="46">
        <v>2592.0100000000002</v>
      </c>
      <c r="F97" s="46">
        <v>28926.68</v>
      </c>
      <c r="G97" s="46">
        <v>5421.3</v>
      </c>
      <c r="H97" s="46">
        <v>1457.66</v>
      </c>
      <c r="I97" s="46">
        <v>4305.53</v>
      </c>
      <c r="J97" s="46">
        <v>428.86</v>
      </c>
      <c r="K97" s="46">
        <v>293.72000000000003</v>
      </c>
      <c r="L97" s="47">
        <v>0</v>
      </c>
      <c r="M97" s="46">
        <v>0</v>
      </c>
      <c r="N97" s="48">
        <f t="shared" si="1"/>
        <v>264051.05</v>
      </c>
    </row>
    <row r="98" spans="1:14" ht="15.6" x14ac:dyDescent="0.3">
      <c r="A98" s="37" t="s">
        <v>188</v>
      </c>
      <c r="B98" s="38" t="s">
        <v>189</v>
      </c>
      <c r="C98" s="46">
        <v>426712.82</v>
      </c>
      <c r="D98" s="46">
        <v>109232.27</v>
      </c>
      <c r="E98" s="46">
        <v>5505.12</v>
      </c>
      <c r="F98" s="46">
        <v>69425.279999999999</v>
      </c>
      <c r="G98" s="46">
        <v>14951.78</v>
      </c>
      <c r="H98" s="46">
        <v>3476.72</v>
      </c>
      <c r="I98" s="46">
        <v>11207.38</v>
      </c>
      <c r="J98" s="46">
        <v>878.84</v>
      </c>
      <c r="K98" s="46">
        <v>729.28</v>
      </c>
      <c r="L98" s="47">
        <v>0</v>
      </c>
      <c r="M98" s="46">
        <v>0</v>
      </c>
      <c r="N98" s="48">
        <f t="shared" si="1"/>
        <v>642119.49</v>
      </c>
    </row>
    <row r="99" spans="1:14" ht="15.6" x14ac:dyDescent="0.3">
      <c r="A99" s="37" t="s">
        <v>190</v>
      </c>
      <c r="B99" s="38" t="s">
        <v>191</v>
      </c>
      <c r="C99" s="46">
        <v>549189.59</v>
      </c>
      <c r="D99" s="46">
        <v>253069.52</v>
      </c>
      <c r="E99" s="46">
        <v>7264.15</v>
      </c>
      <c r="F99" s="46">
        <v>126028.61</v>
      </c>
      <c r="G99" s="46">
        <v>14323.12</v>
      </c>
      <c r="H99" s="46">
        <v>5732.56</v>
      </c>
      <c r="I99" s="46">
        <v>16164.46</v>
      </c>
      <c r="J99" s="46">
        <v>925.23</v>
      </c>
      <c r="K99" s="46">
        <v>1474.91</v>
      </c>
      <c r="L99" s="47">
        <v>59486</v>
      </c>
      <c r="M99" s="46">
        <v>0</v>
      </c>
      <c r="N99" s="48">
        <f t="shared" si="1"/>
        <v>1033658.15</v>
      </c>
    </row>
    <row r="100" spans="1:14" ht="15.6" x14ac:dyDescent="0.3">
      <c r="A100" s="37" t="s">
        <v>192</v>
      </c>
      <c r="B100" s="38" t="s">
        <v>193</v>
      </c>
      <c r="C100" s="46">
        <v>184570.69</v>
      </c>
      <c r="D100" s="46">
        <v>79434.31</v>
      </c>
      <c r="E100" s="46">
        <v>2630.73</v>
      </c>
      <c r="F100" s="46">
        <v>30414.87</v>
      </c>
      <c r="G100" s="46">
        <v>4169.2299999999996</v>
      </c>
      <c r="H100" s="46">
        <v>1516.18</v>
      </c>
      <c r="I100" s="46">
        <v>3892.78</v>
      </c>
      <c r="J100" s="46">
        <v>443.88</v>
      </c>
      <c r="K100" s="46">
        <v>314.04000000000002</v>
      </c>
      <c r="L100" s="47">
        <v>0</v>
      </c>
      <c r="M100" s="46">
        <v>0</v>
      </c>
      <c r="N100" s="48">
        <f t="shared" si="1"/>
        <v>307386.70999999996</v>
      </c>
    </row>
    <row r="101" spans="1:14" ht="15.6" x14ac:dyDescent="0.3">
      <c r="A101" s="37" t="s">
        <v>194</v>
      </c>
      <c r="B101" s="38" t="s">
        <v>195</v>
      </c>
      <c r="C101" s="46">
        <v>77225.38</v>
      </c>
      <c r="D101" s="46">
        <v>30626.41</v>
      </c>
      <c r="E101" s="46">
        <v>1183.46</v>
      </c>
      <c r="F101" s="46">
        <v>8082.4400000000005</v>
      </c>
      <c r="G101" s="46">
        <v>1213.1600000000001</v>
      </c>
      <c r="H101" s="46">
        <v>475.15</v>
      </c>
      <c r="I101" s="46">
        <v>931.25</v>
      </c>
      <c r="J101" s="46">
        <v>247.36</v>
      </c>
      <c r="K101" s="46">
        <v>60.6</v>
      </c>
      <c r="L101" s="47">
        <v>0</v>
      </c>
      <c r="M101" s="46">
        <v>0</v>
      </c>
      <c r="N101" s="48">
        <f t="shared" si="1"/>
        <v>120045.21000000002</v>
      </c>
    </row>
    <row r="102" spans="1:14" ht="15.6" x14ac:dyDescent="0.3">
      <c r="A102" s="37" t="s">
        <v>196</v>
      </c>
      <c r="B102" s="38" t="s">
        <v>197</v>
      </c>
      <c r="C102" s="46">
        <v>172800.53</v>
      </c>
      <c r="D102" s="46">
        <v>47024.6</v>
      </c>
      <c r="E102" s="46">
        <v>2495.5700000000002</v>
      </c>
      <c r="F102" s="46">
        <v>24473.85</v>
      </c>
      <c r="G102" s="46">
        <v>4366.0200000000004</v>
      </c>
      <c r="H102" s="46">
        <v>1281.8800000000001</v>
      </c>
      <c r="I102" s="46">
        <v>3441.64</v>
      </c>
      <c r="J102" s="46">
        <v>450</v>
      </c>
      <c r="K102" s="46">
        <v>234</v>
      </c>
      <c r="L102" s="47">
        <v>0</v>
      </c>
      <c r="M102" s="46">
        <v>0</v>
      </c>
      <c r="N102" s="48">
        <f t="shared" si="1"/>
        <v>256568.09000000003</v>
      </c>
    </row>
    <row r="103" spans="1:14" ht="15.6" x14ac:dyDescent="0.3">
      <c r="A103" s="37" t="s">
        <v>198</v>
      </c>
      <c r="B103" s="38" t="s">
        <v>199</v>
      </c>
      <c r="C103" s="46">
        <v>338319.45</v>
      </c>
      <c r="D103" s="46">
        <v>176755.59</v>
      </c>
      <c r="E103" s="46">
        <v>4732.96</v>
      </c>
      <c r="F103" s="46">
        <v>56283.850000000006</v>
      </c>
      <c r="G103" s="46">
        <v>11040.71</v>
      </c>
      <c r="H103" s="46">
        <v>2795.24</v>
      </c>
      <c r="I103" s="46">
        <v>8543.6</v>
      </c>
      <c r="J103" s="46">
        <v>755.44</v>
      </c>
      <c r="K103" s="46">
        <v>585.63</v>
      </c>
      <c r="L103" s="47">
        <v>0</v>
      </c>
      <c r="M103" s="46">
        <v>0</v>
      </c>
      <c r="N103" s="48">
        <f t="shared" si="1"/>
        <v>599812.47</v>
      </c>
    </row>
    <row r="104" spans="1:14" ht="15.6" x14ac:dyDescent="0.3">
      <c r="A104" s="37" t="s">
        <v>200</v>
      </c>
      <c r="B104" s="38" t="s">
        <v>201</v>
      </c>
      <c r="C104" s="46">
        <v>129793.62</v>
      </c>
      <c r="D104" s="46">
        <v>39580.089999999997</v>
      </c>
      <c r="E104" s="46">
        <v>1642.44</v>
      </c>
      <c r="F104" s="46">
        <v>21125.440000000002</v>
      </c>
      <c r="G104" s="46">
        <v>1757.24</v>
      </c>
      <c r="H104" s="46">
        <v>1055.95</v>
      </c>
      <c r="I104" s="46">
        <v>2242.36</v>
      </c>
      <c r="J104" s="46">
        <v>234.57</v>
      </c>
      <c r="K104" s="46">
        <v>222.55</v>
      </c>
      <c r="L104" s="47">
        <v>4722</v>
      </c>
      <c r="M104" s="46">
        <v>0</v>
      </c>
      <c r="N104" s="48">
        <f t="shared" si="1"/>
        <v>202376.25999999998</v>
      </c>
    </row>
    <row r="105" spans="1:14" ht="15.6" x14ac:dyDescent="0.3">
      <c r="A105" s="37" t="s">
        <v>202</v>
      </c>
      <c r="B105" s="38" t="s">
        <v>203</v>
      </c>
      <c r="C105" s="46">
        <v>160558.76999999999</v>
      </c>
      <c r="D105" s="46">
        <v>67442.509999999995</v>
      </c>
      <c r="E105" s="46">
        <v>2317.84</v>
      </c>
      <c r="F105" s="46">
        <v>24479.82</v>
      </c>
      <c r="G105" s="46">
        <v>4185.9399999999996</v>
      </c>
      <c r="H105" s="46">
        <v>1250.48</v>
      </c>
      <c r="I105" s="46">
        <v>3420.11</v>
      </c>
      <c r="J105" s="46">
        <v>399.95</v>
      </c>
      <c r="K105" s="46">
        <v>243.05</v>
      </c>
      <c r="L105" s="47">
        <v>0</v>
      </c>
      <c r="M105" s="46">
        <v>0</v>
      </c>
      <c r="N105" s="48">
        <f t="shared" si="1"/>
        <v>264298.46999999997</v>
      </c>
    </row>
    <row r="106" spans="1:14" ht="15.6" x14ac:dyDescent="0.3">
      <c r="A106" s="37" t="s">
        <v>204</v>
      </c>
      <c r="B106" s="38" t="s">
        <v>205</v>
      </c>
      <c r="C106" s="46">
        <v>324934.11</v>
      </c>
      <c r="D106" s="46">
        <v>107745.73</v>
      </c>
      <c r="E106" s="46">
        <v>4595.2299999999996</v>
      </c>
      <c r="F106" s="46">
        <v>52308.83</v>
      </c>
      <c r="G106" s="46">
        <v>10146.219999999999</v>
      </c>
      <c r="H106" s="46">
        <v>2626.29</v>
      </c>
      <c r="I106" s="46">
        <v>7876.08</v>
      </c>
      <c r="J106" s="46">
        <v>776.48</v>
      </c>
      <c r="K106" s="46">
        <v>535.59</v>
      </c>
      <c r="L106" s="47">
        <v>0</v>
      </c>
      <c r="M106" s="46">
        <v>0</v>
      </c>
      <c r="N106" s="48">
        <f t="shared" si="1"/>
        <v>511544.55999999994</v>
      </c>
    </row>
    <row r="107" spans="1:14" ht="15.6" x14ac:dyDescent="0.3">
      <c r="A107" s="37" t="s">
        <v>206</v>
      </c>
      <c r="B107" s="38" t="s">
        <v>207</v>
      </c>
      <c r="C107" s="46">
        <v>115673.86</v>
      </c>
      <c r="D107" s="46">
        <v>66928.78</v>
      </c>
      <c r="E107" s="46">
        <v>1999.64</v>
      </c>
      <c r="F107" s="46">
        <v>9639.58</v>
      </c>
      <c r="G107" s="46">
        <v>924.44</v>
      </c>
      <c r="H107" s="46">
        <v>624.84</v>
      </c>
      <c r="I107" s="46">
        <v>705.39</v>
      </c>
      <c r="J107" s="46">
        <v>430.84</v>
      </c>
      <c r="K107" s="46">
        <v>47.67</v>
      </c>
      <c r="L107" s="47">
        <v>0</v>
      </c>
      <c r="M107" s="46">
        <v>0</v>
      </c>
      <c r="N107" s="48">
        <f t="shared" si="1"/>
        <v>196975.04000000004</v>
      </c>
    </row>
    <row r="108" spans="1:14" ht="15.6" x14ac:dyDescent="0.3">
      <c r="A108" s="37" t="s">
        <v>208</v>
      </c>
      <c r="B108" s="38" t="s">
        <v>209</v>
      </c>
      <c r="C108" s="46">
        <v>101299.98</v>
      </c>
      <c r="D108" s="46">
        <v>49829.599999999999</v>
      </c>
      <c r="E108" s="46">
        <v>1729.49</v>
      </c>
      <c r="F108" s="46">
        <v>8844.69</v>
      </c>
      <c r="G108" s="46">
        <v>943.34</v>
      </c>
      <c r="H108" s="46">
        <v>561.07000000000005</v>
      </c>
      <c r="I108" s="46">
        <v>721.85</v>
      </c>
      <c r="J108" s="46">
        <v>367.79</v>
      </c>
      <c r="K108" s="46">
        <v>48.3</v>
      </c>
      <c r="L108" s="47">
        <v>11394</v>
      </c>
      <c r="M108" s="46">
        <v>0</v>
      </c>
      <c r="N108" s="48">
        <f t="shared" si="1"/>
        <v>175740.11</v>
      </c>
    </row>
    <row r="109" spans="1:14" ht="15.6" x14ac:dyDescent="0.3">
      <c r="A109" s="37" t="s">
        <v>210</v>
      </c>
      <c r="B109" s="38" t="s">
        <v>211</v>
      </c>
      <c r="C109" s="46">
        <v>120671.02</v>
      </c>
      <c r="D109" s="46">
        <v>52788.09</v>
      </c>
      <c r="E109" s="46">
        <v>1974.43</v>
      </c>
      <c r="F109" s="46">
        <v>12641.220000000001</v>
      </c>
      <c r="G109" s="46">
        <v>1801.75</v>
      </c>
      <c r="H109" s="46">
        <v>740.69</v>
      </c>
      <c r="I109" s="46">
        <v>1367.97</v>
      </c>
      <c r="J109" s="46">
        <v>398.63</v>
      </c>
      <c r="K109" s="46">
        <v>91.03</v>
      </c>
      <c r="L109" s="47">
        <v>0</v>
      </c>
      <c r="M109" s="46">
        <v>0</v>
      </c>
      <c r="N109" s="48">
        <f t="shared" si="1"/>
        <v>192474.83</v>
      </c>
    </row>
    <row r="110" spans="1:14" ht="15.6" x14ac:dyDescent="0.3">
      <c r="A110" s="37" t="s">
        <v>212</v>
      </c>
      <c r="B110" s="38" t="s">
        <v>213</v>
      </c>
      <c r="C110" s="46">
        <v>329760.48</v>
      </c>
      <c r="D110" s="46">
        <v>201892.97</v>
      </c>
      <c r="E110" s="46">
        <v>4281.59</v>
      </c>
      <c r="F110" s="46">
        <v>64723.600000000006</v>
      </c>
      <c r="G110" s="46">
        <v>12519.7</v>
      </c>
      <c r="H110" s="46">
        <v>3064.75</v>
      </c>
      <c r="I110" s="46">
        <v>10252.379999999999</v>
      </c>
      <c r="J110" s="46">
        <v>584.70000000000005</v>
      </c>
      <c r="K110" s="46">
        <v>725.91</v>
      </c>
      <c r="L110" s="47">
        <v>0</v>
      </c>
      <c r="M110" s="46">
        <v>0</v>
      </c>
      <c r="N110" s="48">
        <f t="shared" si="1"/>
        <v>627806.07999999984</v>
      </c>
    </row>
    <row r="111" spans="1:14" ht="15.6" x14ac:dyDescent="0.3">
      <c r="A111" s="37" t="s">
        <v>214</v>
      </c>
      <c r="B111" s="38" t="s">
        <v>215</v>
      </c>
      <c r="C111" s="46">
        <v>449035.12</v>
      </c>
      <c r="D111" s="46">
        <v>165803.6</v>
      </c>
      <c r="E111" s="46">
        <v>6648.63</v>
      </c>
      <c r="F111" s="46">
        <v>70509.19</v>
      </c>
      <c r="G111" s="46">
        <v>14575.24</v>
      </c>
      <c r="H111" s="46">
        <v>3589.73</v>
      </c>
      <c r="I111" s="46">
        <v>10901.76</v>
      </c>
      <c r="J111" s="46">
        <v>1457.64</v>
      </c>
      <c r="K111" s="46">
        <v>709.4</v>
      </c>
      <c r="L111" s="47">
        <v>0</v>
      </c>
      <c r="M111" s="46">
        <v>0</v>
      </c>
      <c r="N111" s="48">
        <f t="shared" si="1"/>
        <v>723230.31</v>
      </c>
    </row>
    <row r="112" spans="1:14" ht="15.6" x14ac:dyDescent="0.3">
      <c r="A112" s="37" t="s">
        <v>216</v>
      </c>
      <c r="B112" s="38" t="s">
        <v>217</v>
      </c>
      <c r="C112" s="46">
        <v>321516.44</v>
      </c>
      <c r="D112" s="46">
        <v>102773.84</v>
      </c>
      <c r="E112" s="46">
        <v>4111.8900000000003</v>
      </c>
      <c r="F112" s="46">
        <v>51316.480000000003</v>
      </c>
      <c r="G112" s="46">
        <v>6421.14</v>
      </c>
      <c r="H112" s="46">
        <v>2592.17</v>
      </c>
      <c r="I112" s="46">
        <v>6315.25</v>
      </c>
      <c r="J112" s="46">
        <v>739.79</v>
      </c>
      <c r="K112" s="46">
        <v>536.94000000000005</v>
      </c>
      <c r="L112" s="47">
        <v>1520</v>
      </c>
      <c r="M112" s="46">
        <v>0</v>
      </c>
      <c r="N112" s="48">
        <f t="shared" si="1"/>
        <v>497843.94</v>
      </c>
    </row>
    <row r="113" spans="1:14" ht="15.6" x14ac:dyDescent="0.3">
      <c r="A113" s="37" t="s">
        <v>218</v>
      </c>
      <c r="B113" s="38" t="s">
        <v>219</v>
      </c>
      <c r="C113" s="46">
        <v>475462.63</v>
      </c>
      <c r="D113" s="46">
        <v>61279.199999999997</v>
      </c>
      <c r="E113" s="46">
        <v>6422.94</v>
      </c>
      <c r="F113" s="46">
        <v>86974.66</v>
      </c>
      <c r="G113" s="46">
        <v>18095.52</v>
      </c>
      <c r="H113" s="46">
        <v>4199.51</v>
      </c>
      <c r="I113" s="46">
        <v>14116.5</v>
      </c>
      <c r="J113" s="46">
        <v>943.87</v>
      </c>
      <c r="K113" s="46">
        <v>945.75</v>
      </c>
      <c r="L113" s="47">
        <v>0</v>
      </c>
      <c r="M113" s="46">
        <v>0</v>
      </c>
      <c r="N113" s="48">
        <f t="shared" si="1"/>
        <v>668440.57999999996</v>
      </c>
    </row>
    <row r="114" spans="1:14" ht="15.6" x14ac:dyDescent="0.3">
      <c r="A114" s="37" t="s">
        <v>220</v>
      </c>
      <c r="B114" s="38" t="s">
        <v>221</v>
      </c>
      <c r="C114" s="46">
        <v>158985.95000000001</v>
      </c>
      <c r="D114" s="46">
        <v>36740.379999999997</v>
      </c>
      <c r="E114" s="46">
        <v>2147.4699999999998</v>
      </c>
      <c r="F114" s="46">
        <v>36207.89</v>
      </c>
      <c r="G114" s="46">
        <v>585.6</v>
      </c>
      <c r="H114" s="46">
        <v>1646.45</v>
      </c>
      <c r="I114" s="46">
        <v>3028.47</v>
      </c>
      <c r="J114" s="46">
        <v>233.99</v>
      </c>
      <c r="K114" s="46">
        <v>420.98</v>
      </c>
      <c r="L114" s="47">
        <v>3673</v>
      </c>
      <c r="M114" s="46">
        <v>0</v>
      </c>
      <c r="N114" s="48">
        <f t="shared" si="1"/>
        <v>243670.18000000002</v>
      </c>
    </row>
    <row r="115" spans="1:14" ht="15.6" x14ac:dyDescent="0.3">
      <c r="A115" s="37" t="s">
        <v>222</v>
      </c>
      <c r="B115" s="38" t="s">
        <v>223</v>
      </c>
      <c r="C115" s="46">
        <v>1889287.98</v>
      </c>
      <c r="D115" s="46">
        <v>1042704.87</v>
      </c>
      <c r="E115" s="46">
        <v>21910.3</v>
      </c>
      <c r="F115" s="46">
        <v>438281.75</v>
      </c>
      <c r="G115" s="46">
        <v>60676.62</v>
      </c>
      <c r="H115" s="46">
        <v>19905.46</v>
      </c>
      <c r="I115" s="46">
        <v>61449.56</v>
      </c>
      <c r="J115" s="46">
        <v>2161</v>
      </c>
      <c r="K115" s="46">
        <v>5230.66</v>
      </c>
      <c r="L115" s="47">
        <v>1776151</v>
      </c>
      <c r="M115" s="46">
        <v>0</v>
      </c>
      <c r="N115" s="48">
        <f t="shared" si="1"/>
        <v>5317759.2</v>
      </c>
    </row>
    <row r="116" spans="1:14" ht="15.6" x14ac:dyDescent="0.3">
      <c r="A116" s="37" t="s">
        <v>224</v>
      </c>
      <c r="B116" s="38" t="s">
        <v>225</v>
      </c>
      <c r="C116" s="46">
        <v>307728.33</v>
      </c>
      <c r="D116" s="46">
        <v>130961.21</v>
      </c>
      <c r="E116" s="46">
        <v>4251.0200000000004</v>
      </c>
      <c r="F116" s="46">
        <v>48419.210000000006</v>
      </c>
      <c r="G116" s="46">
        <v>6978.32</v>
      </c>
      <c r="H116" s="46">
        <v>2449.38</v>
      </c>
      <c r="I116" s="46">
        <v>6266.58</v>
      </c>
      <c r="J116" s="46">
        <v>711.75</v>
      </c>
      <c r="K116" s="46">
        <v>493.52</v>
      </c>
      <c r="L116" s="47">
        <v>0</v>
      </c>
      <c r="M116" s="46">
        <v>0</v>
      </c>
      <c r="N116" s="48">
        <f t="shared" si="1"/>
        <v>508259.32000000012</v>
      </c>
    </row>
    <row r="117" spans="1:14" ht="15.6" x14ac:dyDescent="0.3">
      <c r="A117" s="37" t="s">
        <v>226</v>
      </c>
      <c r="B117" s="38" t="s">
        <v>227</v>
      </c>
      <c r="C117" s="46">
        <v>111946.8</v>
      </c>
      <c r="D117" s="46">
        <v>36579.519999999997</v>
      </c>
      <c r="E117" s="46">
        <v>1661.84</v>
      </c>
      <c r="F117" s="46">
        <v>15656.54</v>
      </c>
      <c r="G117" s="46">
        <v>2882.43</v>
      </c>
      <c r="H117" s="46">
        <v>822.91</v>
      </c>
      <c r="I117" s="46">
        <v>2235.98</v>
      </c>
      <c r="J117" s="46">
        <v>301.57</v>
      </c>
      <c r="K117" s="46">
        <v>147.33000000000001</v>
      </c>
      <c r="L117" s="47">
        <v>9041</v>
      </c>
      <c r="M117" s="46">
        <v>0</v>
      </c>
      <c r="N117" s="48">
        <f t="shared" si="1"/>
        <v>181275.92</v>
      </c>
    </row>
    <row r="118" spans="1:14" ht="15.6" x14ac:dyDescent="0.3">
      <c r="A118" s="37" t="s">
        <v>228</v>
      </c>
      <c r="B118" s="38" t="s">
        <v>229</v>
      </c>
      <c r="C118" s="46">
        <v>175769.46</v>
      </c>
      <c r="D118" s="46">
        <v>52869.599999999999</v>
      </c>
      <c r="E118" s="46">
        <v>2600.9899999999998</v>
      </c>
      <c r="F118" s="46">
        <v>22540.809999999998</v>
      </c>
      <c r="G118" s="46">
        <v>4117.93</v>
      </c>
      <c r="H118" s="46">
        <v>1222.01</v>
      </c>
      <c r="I118" s="46">
        <v>3039.57</v>
      </c>
      <c r="J118" s="46">
        <v>479.37</v>
      </c>
      <c r="K118" s="46">
        <v>201.33</v>
      </c>
      <c r="L118" s="47">
        <v>1623</v>
      </c>
      <c r="M118" s="46">
        <v>0</v>
      </c>
      <c r="N118" s="48">
        <f t="shared" si="1"/>
        <v>264464.07</v>
      </c>
    </row>
    <row r="119" spans="1:14" ht="15.6" x14ac:dyDescent="0.3">
      <c r="A119" s="37" t="s">
        <v>230</v>
      </c>
      <c r="B119" s="38" t="s">
        <v>231</v>
      </c>
      <c r="C119" s="46">
        <v>361671.64</v>
      </c>
      <c r="D119" s="46">
        <v>84709.68</v>
      </c>
      <c r="E119" s="46">
        <v>4753.42</v>
      </c>
      <c r="F119" s="46">
        <v>55781.649999999994</v>
      </c>
      <c r="G119" s="46">
        <v>11837.83</v>
      </c>
      <c r="H119" s="46">
        <v>2839.33</v>
      </c>
      <c r="I119" s="46">
        <v>8760.69</v>
      </c>
      <c r="J119" s="46">
        <v>761.13</v>
      </c>
      <c r="K119" s="46">
        <v>570.08000000000004</v>
      </c>
      <c r="L119" s="47">
        <v>0</v>
      </c>
      <c r="M119" s="46">
        <v>0</v>
      </c>
      <c r="N119" s="48">
        <f t="shared" si="1"/>
        <v>531685.44999999995</v>
      </c>
    </row>
    <row r="120" spans="1:14" ht="15.6" x14ac:dyDescent="0.3">
      <c r="A120" s="37" t="s">
        <v>232</v>
      </c>
      <c r="B120" s="38" t="s">
        <v>233</v>
      </c>
      <c r="C120" s="46">
        <v>403606.75</v>
      </c>
      <c r="D120" s="46">
        <v>219318.41</v>
      </c>
      <c r="E120" s="46">
        <v>6184.91</v>
      </c>
      <c r="F120" s="46">
        <v>48455.710000000006</v>
      </c>
      <c r="G120" s="46">
        <v>6097.63</v>
      </c>
      <c r="H120" s="46">
        <v>2692.8</v>
      </c>
      <c r="I120" s="46">
        <v>5331.4</v>
      </c>
      <c r="J120" s="46">
        <v>1191.32</v>
      </c>
      <c r="K120" s="46">
        <v>407.68</v>
      </c>
      <c r="L120" s="47">
        <v>17971</v>
      </c>
      <c r="M120" s="46">
        <v>0</v>
      </c>
      <c r="N120" s="48">
        <f t="shared" si="1"/>
        <v>711257.6100000001</v>
      </c>
    </row>
    <row r="121" spans="1:14" ht="15.6" x14ac:dyDescent="0.3">
      <c r="A121" s="37" t="s">
        <v>234</v>
      </c>
      <c r="B121" s="38" t="s">
        <v>235</v>
      </c>
      <c r="C121" s="46">
        <v>327988.01</v>
      </c>
      <c r="D121" s="46">
        <v>233688.76</v>
      </c>
      <c r="E121" s="46">
        <v>4310.4399999999996</v>
      </c>
      <c r="F121" s="46">
        <v>56643.740000000005</v>
      </c>
      <c r="G121" s="46">
        <v>7469.94</v>
      </c>
      <c r="H121" s="46">
        <v>2786.58</v>
      </c>
      <c r="I121" s="46">
        <v>7253.82</v>
      </c>
      <c r="J121" s="46">
        <v>698.72</v>
      </c>
      <c r="K121" s="46">
        <v>607.08000000000004</v>
      </c>
      <c r="L121" s="47">
        <v>0</v>
      </c>
      <c r="M121" s="46">
        <v>0</v>
      </c>
      <c r="N121" s="48">
        <f t="shared" si="1"/>
        <v>641447.08999999973</v>
      </c>
    </row>
    <row r="122" spans="1:14" ht="15.6" x14ac:dyDescent="0.3">
      <c r="A122" s="37" t="s">
        <v>236</v>
      </c>
      <c r="B122" s="38" t="s">
        <v>237</v>
      </c>
      <c r="C122" s="46">
        <v>98213.28</v>
      </c>
      <c r="D122" s="46">
        <v>39155.47</v>
      </c>
      <c r="E122" s="46">
        <v>1571.4</v>
      </c>
      <c r="F122" s="46">
        <v>11269.54</v>
      </c>
      <c r="G122" s="46">
        <v>1587.64</v>
      </c>
      <c r="H122" s="46">
        <v>637.46</v>
      </c>
      <c r="I122" s="46">
        <v>1282.93</v>
      </c>
      <c r="J122" s="46">
        <v>314.39</v>
      </c>
      <c r="K122" s="46">
        <v>89.66</v>
      </c>
      <c r="L122" s="47">
        <v>3605</v>
      </c>
      <c r="M122" s="46">
        <v>0</v>
      </c>
      <c r="N122" s="48">
        <f t="shared" si="1"/>
        <v>157726.77000000002</v>
      </c>
    </row>
    <row r="123" spans="1:14" ht="15.6" x14ac:dyDescent="0.3">
      <c r="A123" s="37" t="s">
        <v>238</v>
      </c>
      <c r="B123" s="38" t="s">
        <v>239</v>
      </c>
      <c r="C123" s="46">
        <v>752841.21</v>
      </c>
      <c r="D123" s="46">
        <v>324149.15000000002</v>
      </c>
      <c r="E123" s="46">
        <v>9154.94</v>
      </c>
      <c r="F123" s="46">
        <v>171424.13</v>
      </c>
      <c r="G123" s="46">
        <v>24069.9</v>
      </c>
      <c r="H123" s="46">
        <v>7811.29</v>
      </c>
      <c r="I123" s="46">
        <v>24005.86</v>
      </c>
      <c r="J123" s="46">
        <v>1003.46</v>
      </c>
      <c r="K123" s="46">
        <v>2024.12</v>
      </c>
      <c r="L123" s="47">
        <v>31332</v>
      </c>
      <c r="M123" s="46">
        <v>0</v>
      </c>
      <c r="N123" s="48">
        <f t="shared" si="1"/>
        <v>1347816.0599999998</v>
      </c>
    </row>
    <row r="124" spans="1:14" ht="15.6" x14ac:dyDescent="0.3">
      <c r="A124" s="37" t="s">
        <v>240</v>
      </c>
      <c r="B124" s="38" t="s">
        <v>241</v>
      </c>
      <c r="C124" s="46">
        <v>305046.86</v>
      </c>
      <c r="D124" s="46">
        <v>60382.8</v>
      </c>
      <c r="E124" s="46">
        <v>4324.8599999999997</v>
      </c>
      <c r="F124" s="46">
        <v>48859.75</v>
      </c>
      <c r="G124" s="46">
        <v>10069.15</v>
      </c>
      <c r="H124" s="46">
        <v>2456.2800000000002</v>
      </c>
      <c r="I124" s="46">
        <v>7527.93</v>
      </c>
      <c r="J124" s="46">
        <v>718.03</v>
      </c>
      <c r="K124" s="46">
        <v>498.64</v>
      </c>
      <c r="L124" s="47">
        <v>56688</v>
      </c>
      <c r="M124" s="46">
        <v>0</v>
      </c>
      <c r="N124" s="48">
        <f t="shared" si="1"/>
        <v>496572.30000000005</v>
      </c>
    </row>
    <row r="125" spans="1:14" ht="15.6" x14ac:dyDescent="0.3">
      <c r="A125" s="37" t="s">
        <v>242</v>
      </c>
      <c r="B125" s="38" t="s">
        <v>243</v>
      </c>
      <c r="C125" s="46">
        <v>203643.91</v>
      </c>
      <c r="D125" s="46">
        <v>81079.58</v>
      </c>
      <c r="E125" s="46">
        <v>2967.63</v>
      </c>
      <c r="F125" s="46">
        <v>29902.52</v>
      </c>
      <c r="G125" s="46">
        <v>5330.99</v>
      </c>
      <c r="H125" s="46">
        <v>1546.22</v>
      </c>
      <c r="I125" s="46">
        <v>4186.78</v>
      </c>
      <c r="J125" s="46">
        <v>519.80999999999995</v>
      </c>
      <c r="K125" s="46">
        <v>290.51</v>
      </c>
      <c r="L125" s="47">
        <v>0</v>
      </c>
      <c r="M125" s="46">
        <v>0</v>
      </c>
      <c r="N125" s="48">
        <f t="shared" si="1"/>
        <v>329467.95</v>
      </c>
    </row>
    <row r="126" spans="1:14" ht="15.6" x14ac:dyDescent="0.3">
      <c r="A126" s="37" t="s">
        <v>244</v>
      </c>
      <c r="B126" s="38" t="s">
        <v>245</v>
      </c>
      <c r="C126" s="46">
        <v>542755.96</v>
      </c>
      <c r="D126" s="46">
        <v>170315.7</v>
      </c>
      <c r="E126" s="46">
        <v>6883.97</v>
      </c>
      <c r="F126" s="46">
        <v>91655.6</v>
      </c>
      <c r="G126" s="46">
        <v>5698.22</v>
      </c>
      <c r="H126" s="46">
        <v>4543.45</v>
      </c>
      <c r="I126" s="46">
        <v>8918.32</v>
      </c>
      <c r="J126" s="46">
        <v>1138.8900000000001</v>
      </c>
      <c r="K126" s="46">
        <v>981.47</v>
      </c>
      <c r="L126" s="47">
        <v>27979</v>
      </c>
      <c r="M126" s="46">
        <v>0</v>
      </c>
      <c r="N126" s="48">
        <f t="shared" si="1"/>
        <v>860870.57999999973</v>
      </c>
    </row>
    <row r="127" spans="1:14" ht="15.6" x14ac:dyDescent="0.3">
      <c r="A127" s="37" t="s">
        <v>246</v>
      </c>
      <c r="B127" s="38" t="s">
        <v>247</v>
      </c>
      <c r="C127" s="46">
        <v>98464.02</v>
      </c>
      <c r="D127" s="46">
        <v>44889</v>
      </c>
      <c r="E127" s="46">
        <v>1636.27</v>
      </c>
      <c r="F127" s="46">
        <v>11169.099999999999</v>
      </c>
      <c r="G127" s="46">
        <v>1742.52</v>
      </c>
      <c r="H127" s="46">
        <v>634.32000000000005</v>
      </c>
      <c r="I127" s="46">
        <v>1323.17</v>
      </c>
      <c r="J127" s="46">
        <v>332.28</v>
      </c>
      <c r="K127" s="46">
        <v>86.26</v>
      </c>
      <c r="L127" s="47">
        <v>0</v>
      </c>
      <c r="M127" s="46">
        <v>0</v>
      </c>
      <c r="N127" s="48">
        <f t="shared" si="1"/>
        <v>160276.94000000003</v>
      </c>
    </row>
    <row r="128" spans="1:14" ht="15.6" x14ac:dyDescent="0.3">
      <c r="A128" s="37" t="s">
        <v>248</v>
      </c>
      <c r="B128" s="38" t="s">
        <v>249</v>
      </c>
      <c r="C128" s="46">
        <v>104800.55</v>
      </c>
      <c r="D128" s="46">
        <v>55861.32</v>
      </c>
      <c r="E128" s="46">
        <v>1727.09</v>
      </c>
      <c r="F128" s="46">
        <v>11505.93</v>
      </c>
      <c r="G128" s="46">
        <v>1056.3900000000001</v>
      </c>
      <c r="H128" s="46">
        <v>661.43</v>
      </c>
      <c r="I128" s="46">
        <v>1030.8599999999999</v>
      </c>
      <c r="J128" s="46">
        <v>345.65</v>
      </c>
      <c r="K128" s="46">
        <v>86.48</v>
      </c>
      <c r="L128" s="47">
        <v>3531</v>
      </c>
      <c r="M128" s="46">
        <v>0</v>
      </c>
      <c r="N128" s="48">
        <f t="shared" si="1"/>
        <v>180606.69999999998</v>
      </c>
    </row>
    <row r="129" spans="1:14" ht="15.6" x14ac:dyDescent="0.3">
      <c r="A129" s="37" t="s">
        <v>250</v>
      </c>
      <c r="B129" s="38" t="s">
        <v>251</v>
      </c>
      <c r="C129" s="46">
        <v>106991.82</v>
      </c>
      <c r="D129" s="46">
        <v>54613.54</v>
      </c>
      <c r="E129" s="46">
        <v>1712.9</v>
      </c>
      <c r="F129" s="46">
        <v>12226.64</v>
      </c>
      <c r="G129" s="46">
        <v>1400.68</v>
      </c>
      <c r="H129" s="46">
        <v>692.6</v>
      </c>
      <c r="I129" s="46">
        <v>1250.33</v>
      </c>
      <c r="J129" s="46">
        <v>341.36</v>
      </c>
      <c r="K129" s="46">
        <v>96.88</v>
      </c>
      <c r="L129" s="47">
        <v>3296</v>
      </c>
      <c r="M129" s="46">
        <v>0</v>
      </c>
      <c r="N129" s="48">
        <f t="shared" si="1"/>
        <v>182622.75</v>
      </c>
    </row>
    <row r="130" spans="1:14" ht="15.6" x14ac:dyDescent="0.3">
      <c r="A130" s="37" t="s">
        <v>252</v>
      </c>
      <c r="B130" s="38" t="s">
        <v>253</v>
      </c>
      <c r="C130" s="46">
        <v>99212.1</v>
      </c>
      <c r="D130" s="46">
        <v>50159.41</v>
      </c>
      <c r="E130" s="46">
        <v>1500.12</v>
      </c>
      <c r="F130" s="46">
        <v>12731.43</v>
      </c>
      <c r="G130" s="46">
        <v>1536.45</v>
      </c>
      <c r="H130" s="46">
        <v>690.74</v>
      </c>
      <c r="I130" s="46">
        <v>1415.32</v>
      </c>
      <c r="J130" s="46">
        <v>292.77</v>
      </c>
      <c r="K130" s="46">
        <v>113.04</v>
      </c>
      <c r="L130" s="47">
        <v>7833</v>
      </c>
      <c r="M130" s="46">
        <v>0</v>
      </c>
      <c r="N130" s="48">
        <f t="shared" si="1"/>
        <v>175484.38</v>
      </c>
    </row>
    <row r="131" spans="1:14" ht="15.6" x14ac:dyDescent="0.3">
      <c r="A131" s="37" t="s">
        <v>254</v>
      </c>
      <c r="B131" s="38" t="s">
        <v>255</v>
      </c>
      <c r="C131" s="46">
        <v>209397.84</v>
      </c>
      <c r="D131" s="46">
        <v>80324.02</v>
      </c>
      <c r="E131" s="46">
        <v>2929.5</v>
      </c>
      <c r="F131" s="46">
        <v>32684.99</v>
      </c>
      <c r="G131" s="46">
        <v>6715.06</v>
      </c>
      <c r="H131" s="46">
        <v>1658.08</v>
      </c>
      <c r="I131" s="46">
        <v>5086.68</v>
      </c>
      <c r="J131" s="46">
        <v>508.53</v>
      </c>
      <c r="K131" s="46">
        <v>331.06</v>
      </c>
      <c r="L131" s="47">
        <v>0</v>
      </c>
      <c r="M131" s="46">
        <v>0</v>
      </c>
      <c r="N131" s="48">
        <f t="shared" si="1"/>
        <v>339635.76</v>
      </c>
    </row>
    <row r="132" spans="1:14" ht="15.6" x14ac:dyDescent="0.3">
      <c r="A132" s="37" t="s">
        <v>256</v>
      </c>
      <c r="B132" s="38" t="s">
        <v>257</v>
      </c>
      <c r="C132" s="46">
        <v>1440156.28</v>
      </c>
      <c r="D132" s="46">
        <v>485410.03</v>
      </c>
      <c r="E132" s="46">
        <v>17811.05</v>
      </c>
      <c r="F132" s="46">
        <v>299529.78999999998</v>
      </c>
      <c r="G132" s="46">
        <v>48072.18</v>
      </c>
      <c r="H132" s="46">
        <v>13975.8</v>
      </c>
      <c r="I132" s="46">
        <v>42929.37</v>
      </c>
      <c r="J132" s="46">
        <v>2311.9499999999998</v>
      </c>
      <c r="K132" s="46">
        <v>3445.95</v>
      </c>
      <c r="L132" s="47">
        <v>0</v>
      </c>
      <c r="M132" s="46">
        <v>0</v>
      </c>
      <c r="N132" s="48">
        <f t="shared" si="1"/>
        <v>2353642.4000000004</v>
      </c>
    </row>
    <row r="133" spans="1:14" ht="15.6" x14ac:dyDescent="0.3">
      <c r="A133" s="37" t="s">
        <v>258</v>
      </c>
      <c r="B133" s="38" t="s">
        <v>259</v>
      </c>
      <c r="C133" s="46">
        <v>829031.08</v>
      </c>
      <c r="D133" s="46">
        <v>223526.77</v>
      </c>
      <c r="E133" s="46">
        <v>10914.52</v>
      </c>
      <c r="F133" s="46">
        <v>145783.38</v>
      </c>
      <c r="G133" s="46">
        <v>28207.919999999998</v>
      </c>
      <c r="H133" s="46">
        <v>7122.94</v>
      </c>
      <c r="I133" s="46">
        <v>22325.21</v>
      </c>
      <c r="J133" s="46">
        <v>1623.72</v>
      </c>
      <c r="K133" s="46">
        <v>1570.69</v>
      </c>
      <c r="L133" s="47">
        <v>0</v>
      </c>
      <c r="M133" s="46">
        <v>0</v>
      </c>
      <c r="N133" s="48">
        <f t="shared" si="1"/>
        <v>1270106.2299999997</v>
      </c>
    </row>
    <row r="134" spans="1:14" ht="15.6" x14ac:dyDescent="0.3">
      <c r="A134" s="37" t="s">
        <v>260</v>
      </c>
      <c r="B134" s="38" t="s">
        <v>261</v>
      </c>
      <c r="C134" s="46">
        <v>353970.26</v>
      </c>
      <c r="D134" s="46">
        <v>88367.43</v>
      </c>
      <c r="E134" s="46">
        <v>4831.57</v>
      </c>
      <c r="F134" s="46">
        <v>59905.75</v>
      </c>
      <c r="G134" s="46">
        <v>13101.79</v>
      </c>
      <c r="H134" s="46">
        <v>2961.33</v>
      </c>
      <c r="I134" s="46">
        <v>9701.5300000000007</v>
      </c>
      <c r="J134" s="46">
        <v>764.27</v>
      </c>
      <c r="K134" s="46">
        <v>631.35</v>
      </c>
      <c r="L134" s="47">
        <v>0</v>
      </c>
      <c r="M134" s="46">
        <v>0</v>
      </c>
      <c r="N134" s="48">
        <f t="shared" si="1"/>
        <v>534235.28</v>
      </c>
    </row>
    <row r="135" spans="1:14" ht="15.6" x14ac:dyDescent="0.3">
      <c r="A135" s="37" t="s">
        <v>262</v>
      </c>
      <c r="B135" s="38" t="s">
        <v>263</v>
      </c>
      <c r="C135" s="46">
        <v>159851.06</v>
      </c>
      <c r="D135" s="46">
        <v>49627.4</v>
      </c>
      <c r="E135" s="46">
        <v>2366.9899999999998</v>
      </c>
      <c r="F135" s="46">
        <v>19377.3</v>
      </c>
      <c r="G135" s="46">
        <v>3008.93</v>
      </c>
      <c r="H135" s="46">
        <v>1072.69</v>
      </c>
      <c r="I135" s="46">
        <v>2382.67</v>
      </c>
      <c r="J135" s="46">
        <v>443.1</v>
      </c>
      <c r="K135" s="46">
        <v>166.48</v>
      </c>
      <c r="L135" s="47">
        <v>7907</v>
      </c>
      <c r="M135" s="46">
        <v>0</v>
      </c>
      <c r="N135" s="48">
        <f t="shared" si="1"/>
        <v>246203.62</v>
      </c>
    </row>
    <row r="136" spans="1:14" ht="15.6" x14ac:dyDescent="0.3">
      <c r="A136" s="37" t="s">
        <v>264</v>
      </c>
      <c r="B136" s="38" t="s">
        <v>265</v>
      </c>
      <c r="C136" s="46">
        <v>138746.18</v>
      </c>
      <c r="D136" s="46">
        <v>81442.34</v>
      </c>
      <c r="E136" s="46">
        <v>2137.5300000000002</v>
      </c>
      <c r="F136" s="46">
        <v>18399.72</v>
      </c>
      <c r="G136" s="46">
        <v>3138.67</v>
      </c>
      <c r="H136" s="46">
        <v>988.2</v>
      </c>
      <c r="I136" s="46">
        <v>2471.9299999999998</v>
      </c>
      <c r="J136" s="46">
        <v>434.01</v>
      </c>
      <c r="K136" s="46">
        <v>166</v>
      </c>
      <c r="L136" s="47">
        <v>0</v>
      </c>
      <c r="M136" s="46">
        <v>0</v>
      </c>
      <c r="N136" s="48">
        <f t="shared" si="1"/>
        <v>247924.58000000002</v>
      </c>
    </row>
    <row r="137" spans="1:14" ht="15.6" x14ac:dyDescent="0.3">
      <c r="A137" s="37" t="s">
        <v>266</v>
      </c>
      <c r="B137" s="38" t="s">
        <v>267</v>
      </c>
      <c r="C137" s="46">
        <v>205744.35</v>
      </c>
      <c r="D137" s="46">
        <v>87210.27</v>
      </c>
      <c r="E137" s="46">
        <v>2361.4899999999998</v>
      </c>
      <c r="F137" s="46">
        <v>35050.800000000003</v>
      </c>
      <c r="G137" s="46">
        <v>826.62</v>
      </c>
      <c r="H137" s="46">
        <v>1730.84</v>
      </c>
      <c r="I137" s="46">
        <v>2888.85</v>
      </c>
      <c r="J137" s="46">
        <v>324.63</v>
      </c>
      <c r="K137" s="46">
        <v>383.1</v>
      </c>
      <c r="L137" s="47">
        <v>2595</v>
      </c>
      <c r="M137" s="46">
        <v>0</v>
      </c>
      <c r="N137" s="48">
        <f t="shared" ref="N137:N200" si="2">SUM(C137:M137)</f>
        <v>339115.94999999995</v>
      </c>
    </row>
    <row r="138" spans="1:14" ht="15.6" x14ac:dyDescent="0.3">
      <c r="A138" s="37" t="s">
        <v>268</v>
      </c>
      <c r="B138" s="38" t="s">
        <v>269</v>
      </c>
      <c r="C138" s="46">
        <v>493505.06</v>
      </c>
      <c r="D138" s="46">
        <v>241301.22</v>
      </c>
      <c r="E138" s="46">
        <v>6984.53</v>
      </c>
      <c r="F138" s="46">
        <v>86134.819999999992</v>
      </c>
      <c r="G138" s="46">
        <v>12543.94</v>
      </c>
      <c r="H138" s="46">
        <v>4214.22</v>
      </c>
      <c r="I138" s="46">
        <v>11322.64</v>
      </c>
      <c r="J138" s="46">
        <v>1071.32</v>
      </c>
      <c r="K138" s="46">
        <v>911.18</v>
      </c>
      <c r="L138" s="47">
        <v>0</v>
      </c>
      <c r="M138" s="46">
        <v>0</v>
      </c>
      <c r="N138" s="48">
        <f t="shared" si="2"/>
        <v>857988.92999999993</v>
      </c>
    </row>
    <row r="139" spans="1:14" ht="15.6" x14ac:dyDescent="0.3">
      <c r="A139" s="37" t="s">
        <v>270</v>
      </c>
      <c r="B139" s="38" t="s">
        <v>271</v>
      </c>
      <c r="C139" s="46">
        <v>893541.06</v>
      </c>
      <c r="D139" s="46">
        <v>310817.58</v>
      </c>
      <c r="E139" s="46">
        <v>12150.37</v>
      </c>
      <c r="F139" s="46">
        <v>150088.03</v>
      </c>
      <c r="G139" s="46">
        <v>27313.63</v>
      </c>
      <c r="H139" s="46">
        <v>7438.67</v>
      </c>
      <c r="I139" s="46">
        <v>22120.58</v>
      </c>
      <c r="J139" s="46">
        <v>1958.35</v>
      </c>
      <c r="K139" s="46">
        <v>1578.77</v>
      </c>
      <c r="L139" s="47">
        <v>0</v>
      </c>
      <c r="M139" s="46">
        <v>0</v>
      </c>
      <c r="N139" s="48">
        <f t="shared" si="2"/>
        <v>1427007.0400000003</v>
      </c>
    </row>
    <row r="140" spans="1:14" ht="15.6" x14ac:dyDescent="0.3">
      <c r="A140" s="37" t="s">
        <v>272</v>
      </c>
      <c r="B140" s="38" t="s">
        <v>273</v>
      </c>
      <c r="C140" s="46">
        <v>197680.69</v>
      </c>
      <c r="D140" s="46">
        <v>94375.03</v>
      </c>
      <c r="E140" s="46">
        <v>2704.81</v>
      </c>
      <c r="F140" s="46">
        <v>31752.400000000001</v>
      </c>
      <c r="G140" s="46">
        <v>3250.21</v>
      </c>
      <c r="H140" s="46">
        <v>1595.64</v>
      </c>
      <c r="I140" s="46">
        <v>3573.28</v>
      </c>
      <c r="J140" s="46">
        <v>442.63</v>
      </c>
      <c r="K140" s="46">
        <v>327.29000000000002</v>
      </c>
      <c r="L140" s="47">
        <v>3321</v>
      </c>
      <c r="M140" s="46">
        <v>0</v>
      </c>
      <c r="N140" s="48">
        <f t="shared" si="2"/>
        <v>339022.98000000004</v>
      </c>
    </row>
    <row r="141" spans="1:14" ht="15.6" x14ac:dyDescent="0.3">
      <c r="A141" s="37" t="s">
        <v>274</v>
      </c>
      <c r="B141" s="38" t="s">
        <v>275</v>
      </c>
      <c r="C141" s="46">
        <v>328371.64</v>
      </c>
      <c r="D141" s="46">
        <v>108225.88</v>
      </c>
      <c r="E141" s="46">
        <v>4636.1099999999997</v>
      </c>
      <c r="F141" s="46">
        <v>55958.9</v>
      </c>
      <c r="G141" s="46">
        <v>9466.7199999999993</v>
      </c>
      <c r="H141" s="46">
        <v>2760.05</v>
      </c>
      <c r="I141" s="46">
        <v>7907.83</v>
      </c>
      <c r="J141" s="46">
        <v>750.4</v>
      </c>
      <c r="K141" s="46">
        <v>587.04999999999995</v>
      </c>
      <c r="L141" s="47">
        <v>20034</v>
      </c>
      <c r="M141" s="46">
        <v>0</v>
      </c>
      <c r="N141" s="48">
        <f t="shared" si="2"/>
        <v>538698.58000000007</v>
      </c>
    </row>
    <row r="142" spans="1:14" ht="15.6" x14ac:dyDescent="0.3">
      <c r="A142" s="37" t="s">
        <v>276</v>
      </c>
      <c r="B142" s="38" t="s">
        <v>277</v>
      </c>
      <c r="C142" s="46">
        <v>1746524.41</v>
      </c>
      <c r="D142" s="46">
        <v>761702.47</v>
      </c>
      <c r="E142" s="46">
        <v>22393.97</v>
      </c>
      <c r="F142" s="46">
        <v>350703.86</v>
      </c>
      <c r="G142" s="46">
        <v>69530.95</v>
      </c>
      <c r="H142" s="46">
        <v>16501.009999999998</v>
      </c>
      <c r="I142" s="46">
        <v>55416.52</v>
      </c>
      <c r="J142" s="46">
        <v>2910.45</v>
      </c>
      <c r="K142" s="46">
        <v>3968.68</v>
      </c>
      <c r="L142" s="47">
        <v>0</v>
      </c>
      <c r="M142" s="46">
        <v>0</v>
      </c>
      <c r="N142" s="48">
        <f t="shared" si="2"/>
        <v>3029652.3200000003</v>
      </c>
    </row>
    <row r="143" spans="1:14" ht="15.6" x14ac:dyDescent="0.3">
      <c r="A143" s="37" t="s">
        <v>278</v>
      </c>
      <c r="B143" s="38" t="s">
        <v>279</v>
      </c>
      <c r="C143" s="46">
        <v>488913.7</v>
      </c>
      <c r="D143" s="46">
        <v>52216.800000000003</v>
      </c>
      <c r="E143" s="46">
        <v>6328.72</v>
      </c>
      <c r="F143" s="46">
        <v>99094.57</v>
      </c>
      <c r="G143" s="46">
        <v>19383.75</v>
      </c>
      <c r="H143" s="46">
        <v>4650.0600000000004</v>
      </c>
      <c r="I143" s="46">
        <v>15850.43</v>
      </c>
      <c r="J143" s="46">
        <v>817.43</v>
      </c>
      <c r="K143" s="46">
        <v>1122.76</v>
      </c>
      <c r="L143" s="47">
        <v>21388</v>
      </c>
      <c r="M143" s="46">
        <v>0</v>
      </c>
      <c r="N143" s="48">
        <f t="shared" si="2"/>
        <v>709766.2200000002</v>
      </c>
    </row>
    <row r="144" spans="1:14" ht="15.6" x14ac:dyDescent="0.3">
      <c r="A144" s="37" t="s">
        <v>280</v>
      </c>
      <c r="B144" s="38" t="s">
        <v>281</v>
      </c>
      <c r="C144" s="46">
        <v>780610.38</v>
      </c>
      <c r="D144" s="46">
        <v>286326.44</v>
      </c>
      <c r="E144" s="46">
        <v>10346.5</v>
      </c>
      <c r="F144" s="46">
        <v>137163.38</v>
      </c>
      <c r="G144" s="46">
        <v>28875.7</v>
      </c>
      <c r="H144" s="46">
        <v>6703.62</v>
      </c>
      <c r="I144" s="46">
        <v>22241.85</v>
      </c>
      <c r="J144" s="46">
        <v>1555.39</v>
      </c>
      <c r="K144" s="46">
        <v>1475.52</v>
      </c>
      <c r="L144" s="47">
        <v>0</v>
      </c>
      <c r="M144" s="46">
        <v>0</v>
      </c>
      <c r="N144" s="48">
        <f t="shared" si="2"/>
        <v>1275298.7800000003</v>
      </c>
    </row>
    <row r="145" spans="1:14" ht="15.6" x14ac:dyDescent="0.3">
      <c r="A145" s="37" t="s">
        <v>282</v>
      </c>
      <c r="B145" s="38" t="s">
        <v>283</v>
      </c>
      <c r="C145" s="46">
        <v>379111.47</v>
      </c>
      <c r="D145" s="46">
        <v>179090.12</v>
      </c>
      <c r="E145" s="46">
        <v>5055.05</v>
      </c>
      <c r="F145" s="46">
        <v>69301.91</v>
      </c>
      <c r="G145" s="46">
        <v>8317.25</v>
      </c>
      <c r="H145" s="46">
        <v>3353.36</v>
      </c>
      <c r="I145" s="46">
        <v>8525.5400000000009</v>
      </c>
      <c r="J145" s="46">
        <v>813.87</v>
      </c>
      <c r="K145" s="46">
        <v>756.34</v>
      </c>
      <c r="L145" s="47">
        <v>10500</v>
      </c>
      <c r="M145" s="46">
        <v>0</v>
      </c>
      <c r="N145" s="48">
        <f t="shared" si="2"/>
        <v>664824.91</v>
      </c>
    </row>
    <row r="146" spans="1:14" ht="15.6" x14ac:dyDescent="0.3">
      <c r="A146" s="37" t="s">
        <v>284</v>
      </c>
      <c r="B146" s="38" t="s">
        <v>285</v>
      </c>
      <c r="C146" s="46">
        <v>77781.070000000007</v>
      </c>
      <c r="D146" s="46">
        <v>42878.87</v>
      </c>
      <c r="E146" s="46">
        <v>1289.0899999999999</v>
      </c>
      <c r="F146" s="46">
        <v>7990.65</v>
      </c>
      <c r="G146" s="46">
        <v>1060.82</v>
      </c>
      <c r="H146" s="46">
        <v>473.07</v>
      </c>
      <c r="I146" s="46">
        <v>832.49</v>
      </c>
      <c r="J146" s="46">
        <v>275.14999999999998</v>
      </c>
      <c r="K146" s="46">
        <v>56.05</v>
      </c>
      <c r="L146" s="47">
        <v>0</v>
      </c>
      <c r="M146" s="46">
        <v>0</v>
      </c>
      <c r="N146" s="48">
        <f t="shared" si="2"/>
        <v>132637.25999999998</v>
      </c>
    </row>
    <row r="147" spans="1:14" ht="15.6" x14ac:dyDescent="0.3">
      <c r="A147" s="37" t="s">
        <v>286</v>
      </c>
      <c r="B147" s="38" t="s">
        <v>287</v>
      </c>
      <c r="C147" s="46">
        <v>201597.23</v>
      </c>
      <c r="D147" s="46">
        <v>53529</v>
      </c>
      <c r="E147" s="46">
        <v>3042.54</v>
      </c>
      <c r="F147" s="46">
        <v>27717.090000000004</v>
      </c>
      <c r="G147" s="46">
        <v>5288.92</v>
      </c>
      <c r="H147" s="46">
        <v>1465.83</v>
      </c>
      <c r="I147" s="46">
        <v>3946.24</v>
      </c>
      <c r="J147" s="46">
        <v>555.75</v>
      </c>
      <c r="K147" s="46">
        <v>256.8</v>
      </c>
      <c r="L147" s="47">
        <v>0</v>
      </c>
      <c r="M147" s="46">
        <v>0</v>
      </c>
      <c r="N147" s="48">
        <f t="shared" si="2"/>
        <v>297399.40000000002</v>
      </c>
    </row>
    <row r="148" spans="1:14" ht="15.6" x14ac:dyDescent="0.3">
      <c r="A148" s="37" t="s">
        <v>288</v>
      </c>
      <c r="B148" s="38" t="s">
        <v>289</v>
      </c>
      <c r="C148" s="46">
        <v>109977.82</v>
      </c>
      <c r="D148" s="46">
        <v>47821.58</v>
      </c>
      <c r="E148" s="46">
        <v>1618.99</v>
      </c>
      <c r="F148" s="46">
        <v>18636.39</v>
      </c>
      <c r="G148" s="46">
        <v>1902.19</v>
      </c>
      <c r="H148" s="46">
        <v>919.52</v>
      </c>
      <c r="I148" s="46">
        <v>2105.34</v>
      </c>
      <c r="J148" s="46">
        <v>257.11</v>
      </c>
      <c r="K148" s="46">
        <v>193.01</v>
      </c>
      <c r="L148" s="47">
        <v>1241</v>
      </c>
      <c r="M148" s="46">
        <v>0</v>
      </c>
      <c r="N148" s="48">
        <f t="shared" si="2"/>
        <v>184672.95</v>
      </c>
    </row>
    <row r="149" spans="1:14" ht="15.6" x14ac:dyDescent="0.3">
      <c r="A149" s="37" t="s">
        <v>290</v>
      </c>
      <c r="B149" s="38" t="s">
        <v>291</v>
      </c>
      <c r="C149" s="46">
        <v>626972.86</v>
      </c>
      <c r="D149" s="46">
        <v>103115.91</v>
      </c>
      <c r="E149" s="46">
        <v>8393.99</v>
      </c>
      <c r="F149" s="46">
        <v>124981.88</v>
      </c>
      <c r="G149" s="46">
        <v>20918.37</v>
      </c>
      <c r="H149" s="46">
        <v>5888.4</v>
      </c>
      <c r="I149" s="46">
        <v>18172.78</v>
      </c>
      <c r="J149" s="46">
        <v>1114.52</v>
      </c>
      <c r="K149" s="46">
        <v>1400.66</v>
      </c>
      <c r="L149" s="47">
        <v>0</v>
      </c>
      <c r="M149" s="46">
        <v>0</v>
      </c>
      <c r="N149" s="48">
        <f t="shared" si="2"/>
        <v>910959.37000000011</v>
      </c>
    </row>
    <row r="150" spans="1:14" ht="15.6" x14ac:dyDescent="0.3">
      <c r="A150" s="37" t="s">
        <v>292</v>
      </c>
      <c r="B150" s="38" t="s">
        <v>293</v>
      </c>
      <c r="C150" s="46">
        <v>113469.2</v>
      </c>
      <c r="D150" s="46">
        <v>40048.480000000003</v>
      </c>
      <c r="E150" s="46">
        <v>1784.25</v>
      </c>
      <c r="F150" s="46">
        <v>12616.279999999999</v>
      </c>
      <c r="G150" s="46">
        <v>2032.86</v>
      </c>
      <c r="H150" s="46">
        <v>722.86</v>
      </c>
      <c r="I150" s="46">
        <v>1513.73</v>
      </c>
      <c r="J150" s="46">
        <v>357.14</v>
      </c>
      <c r="K150" s="46">
        <v>98.5</v>
      </c>
      <c r="L150" s="47">
        <v>0</v>
      </c>
      <c r="M150" s="46">
        <v>0</v>
      </c>
      <c r="N150" s="48">
        <f t="shared" si="2"/>
        <v>172643.3</v>
      </c>
    </row>
    <row r="151" spans="1:14" ht="15.6" x14ac:dyDescent="0.3">
      <c r="A151" s="37" t="s">
        <v>294</v>
      </c>
      <c r="B151" s="38" t="s">
        <v>295</v>
      </c>
      <c r="C151" s="46">
        <v>824512.99</v>
      </c>
      <c r="D151" s="46">
        <v>264419.64</v>
      </c>
      <c r="E151" s="46">
        <v>9908.49</v>
      </c>
      <c r="F151" s="46">
        <v>141384.63</v>
      </c>
      <c r="G151" s="46">
        <v>22124.84</v>
      </c>
      <c r="H151" s="46">
        <v>7041.75</v>
      </c>
      <c r="I151" s="46">
        <v>19887.099999999999</v>
      </c>
      <c r="J151" s="46">
        <v>1642.62</v>
      </c>
      <c r="K151" s="46">
        <v>1543.81</v>
      </c>
      <c r="L151" s="47">
        <v>0</v>
      </c>
      <c r="M151" s="46">
        <v>0</v>
      </c>
      <c r="N151" s="48">
        <f t="shared" si="2"/>
        <v>1292465.8700000003</v>
      </c>
    </row>
    <row r="152" spans="1:14" ht="15.6" x14ac:dyDescent="0.3">
      <c r="A152" s="37" t="s">
        <v>296</v>
      </c>
      <c r="B152" s="38" t="s">
        <v>297</v>
      </c>
      <c r="C152" s="46">
        <v>118425.3</v>
      </c>
      <c r="D152" s="46">
        <v>35229.42</v>
      </c>
      <c r="E152" s="46">
        <v>1742.74</v>
      </c>
      <c r="F152" s="46">
        <v>18802.57</v>
      </c>
      <c r="G152" s="46">
        <v>2552.5</v>
      </c>
      <c r="H152" s="46">
        <v>947.88</v>
      </c>
      <c r="I152" s="46">
        <v>2351.7800000000002</v>
      </c>
      <c r="J152" s="46">
        <v>301.74</v>
      </c>
      <c r="K152" s="46">
        <v>189.4</v>
      </c>
      <c r="L152" s="47">
        <v>3531</v>
      </c>
      <c r="M152" s="46">
        <v>0</v>
      </c>
      <c r="N152" s="48">
        <f t="shared" si="2"/>
        <v>184074.33</v>
      </c>
    </row>
    <row r="153" spans="1:14" ht="15.6" x14ac:dyDescent="0.3">
      <c r="A153" s="37" t="s">
        <v>298</v>
      </c>
      <c r="B153" s="38" t="s">
        <v>299</v>
      </c>
      <c r="C153" s="46">
        <v>451488.64</v>
      </c>
      <c r="D153" s="46">
        <v>129767.37</v>
      </c>
      <c r="E153" s="46">
        <v>5470.69</v>
      </c>
      <c r="F153" s="46">
        <v>93210.44</v>
      </c>
      <c r="G153" s="46">
        <v>12054.4</v>
      </c>
      <c r="H153" s="46">
        <v>4366.74</v>
      </c>
      <c r="I153" s="46">
        <v>12436.33</v>
      </c>
      <c r="J153" s="46">
        <v>811.17</v>
      </c>
      <c r="K153" s="46">
        <v>1074.82</v>
      </c>
      <c r="L153" s="47">
        <v>15007</v>
      </c>
      <c r="M153" s="46">
        <v>0</v>
      </c>
      <c r="N153" s="48">
        <f t="shared" si="2"/>
        <v>725687.59999999986</v>
      </c>
    </row>
    <row r="154" spans="1:14" ht="15.6" x14ac:dyDescent="0.3">
      <c r="A154" s="37" t="s">
        <v>300</v>
      </c>
      <c r="B154" s="38" t="s">
        <v>301</v>
      </c>
      <c r="C154" s="46">
        <v>254780.57</v>
      </c>
      <c r="D154" s="46">
        <v>156969.43</v>
      </c>
      <c r="E154" s="46">
        <v>3672.17</v>
      </c>
      <c r="F154" s="46">
        <v>40162.21</v>
      </c>
      <c r="G154" s="46">
        <v>6727.11</v>
      </c>
      <c r="H154" s="46">
        <v>2029.8</v>
      </c>
      <c r="I154" s="46">
        <v>5549.19</v>
      </c>
      <c r="J154" s="46">
        <v>629.08000000000004</v>
      </c>
      <c r="K154" s="46">
        <v>405.34</v>
      </c>
      <c r="L154" s="47">
        <v>30378</v>
      </c>
      <c r="M154" s="46">
        <v>0</v>
      </c>
      <c r="N154" s="48">
        <f t="shared" si="2"/>
        <v>501302.9</v>
      </c>
    </row>
    <row r="155" spans="1:14" ht="15.6" x14ac:dyDescent="0.3">
      <c r="A155" s="37" t="s">
        <v>302</v>
      </c>
      <c r="B155" s="38" t="s">
        <v>303</v>
      </c>
      <c r="C155" s="46">
        <v>155853.94</v>
      </c>
      <c r="D155" s="46">
        <v>67915.55</v>
      </c>
      <c r="E155" s="46">
        <v>2301.0500000000002</v>
      </c>
      <c r="F155" s="46">
        <v>22865.57</v>
      </c>
      <c r="G155" s="46">
        <v>881.38</v>
      </c>
      <c r="H155" s="46">
        <v>1182.48</v>
      </c>
      <c r="I155" s="46">
        <v>1842.54</v>
      </c>
      <c r="J155" s="46">
        <v>399.86</v>
      </c>
      <c r="K155" s="46">
        <v>221.11</v>
      </c>
      <c r="L155" s="47">
        <v>0</v>
      </c>
      <c r="M155" s="46">
        <v>0</v>
      </c>
      <c r="N155" s="48">
        <f t="shared" si="2"/>
        <v>253463.47999999998</v>
      </c>
    </row>
    <row r="156" spans="1:14" ht="15.6" x14ac:dyDescent="0.3">
      <c r="A156" s="37" t="s">
        <v>304</v>
      </c>
      <c r="B156" s="38" t="s">
        <v>305</v>
      </c>
      <c r="C156" s="46">
        <v>220828.88</v>
      </c>
      <c r="D156" s="46">
        <v>74848.86</v>
      </c>
      <c r="E156" s="46">
        <v>3077.64</v>
      </c>
      <c r="F156" s="46">
        <v>28948.39</v>
      </c>
      <c r="G156" s="46">
        <v>5245</v>
      </c>
      <c r="H156" s="46">
        <v>1557.02</v>
      </c>
      <c r="I156" s="46">
        <v>4004.11</v>
      </c>
      <c r="J156" s="46">
        <v>543.82000000000005</v>
      </c>
      <c r="K156" s="46">
        <v>267.61</v>
      </c>
      <c r="L156" s="47">
        <v>0</v>
      </c>
      <c r="M156" s="46">
        <v>0</v>
      </c>
      <c r="N156" s="48">
        <f t="shared" si="2"/>
        <v>339321.33</v>
      </c>
    </row>
    <row r="157" spans="1:14" ht="15.6" x14ac:dyDescent="0.3">
      <c r="A157" s="37" t="s">
        <v>306</v>
      </c>
      <c r="B157" s="38" t="s">
        <v>307</v>
      </c>
      <c r="C157" s="46">
        <v>171946.22</v>
      </c>
      <c r="D157" s="46">
        <v>99357.59</v>
      </c>
      <c r="E157" s="46">
        <v>2451.25</v>
      </c>
      <c r="F157" s="46">
        <v>26379.62</v>
      </c>
      <c r="G157" s="46">
        <v>4865.1400000000003</v>
      </c>
      <c r="H157" s="46">
        <v>1346.58</v>
      </c>
      <c r="I157" s="46">
        <v>3811.99</v>
      </c>
      <c r="J157" s="46">
        <v>439.5</v>
      </c>
      <c r="K157" s="46">
        <v>263.87</v>
      </c>
      <c r="L157" s="47">
        <v>25046</v>
      </c>
      <c r="M157" s="46">
        <v>0</v>
      </c>
      <c r="N157" s="48">
        <f t="shared" si="2"/>
        <v>335907.76</v>
      </c>
    </row>
    <row r="158" spans="1:14" ht="15.6" x14ac:dyDescent="0.3">
      <c r="A158" s="37" t="s">
        <v>308</v>
      </c>
      <c r="B158" s="38" t="s">
        <v>309</v>
      </c>
      <c r="C158" s="46">
        <v>787655.92</v>
      </c>
      <c r="D158" s="46">
        <v>95607.56</v>
      </c>
      <c r="E158" s="46">
        <v>9720.14</v>
      </c>
      <c r="F158" s="46">
        <v>158511.71999999997</v>
      </c>
      <c r="G158" s="46">
        <v>32052.85</v>
      </c>
      <c r="H158" s="46">
        <v>7454.55</v>
      </c>
      <c r="I158" s="46">
        <v>26126.58</v>
      </c>
      <c r="J158" s="46">
        <v>1201.3599999999999</v>
      </c>
      <c r="K158" s="46">
        <v>1805.64</v>
      </c>
      <c r="L158" s="47">
        <v>0</v>
      </c>
      <c r="M158" s="46">
        <v>0</v>
      </c>
      <c r="N158" s="48">
        <f t="shared" si="2"/>
        <v>1120136.32</v>
      </c>
    </row>
    <row r="159" spans="1:14" ht="15.6" x14ac:dyDescent="0.3">
      <c r="A159" s="37" t="s">
        <v>310</v>
      </c>
      <c r="B159" s="38" t="s">
        <v>311</v>
      </c>
      <c r="C159" s="46">
        <v>69913.929999999993</v>
      </c>
      <c r="D159" s="46">
        <v>30075.4</v>
      </c>
      <c r="E159" s="46">
        <v>1168.76</v>
      </c>
      <c r="F159" s="46">
        <v>6271.04</v>
      </c>
      <c r="G159" s="46">
        <v>741.03</v>
      </c>
      <c r="H159" s="46">
        <v>393.09</v>
      </c>
      <c r="I159" s="46">
        <v>560.98</v>
      </c>
      <c r="J159" s="46">
        <v>246.39</v>
      </c>
      <c r="K159" s="46">
        <v>36.51</v>
      </c>
      <c r="L159" s="47">
        <v>0</v>
      </c>
      <c r="M159" s="46">
        <v>0</v>
      </c>
      <c r="N159" s="48">
        <f t="shared" si="2"/>
        <v>109407.12999999996</v>
      </c>
    </row>
    <row r="160" spans="1:14" ht="15.6" x14ac:dyDescent="0.3">
      <c r="A160" s="37" t="s">
        <v>312</v>
      </c>
      <c r="B160" s="38" t="s">
        <v>313</v>
      </c>
      <c r="C160" s="46">
        <v>195034.99</v>
      </c>
      <c r="D160" s="46">
        <v>80456.600000000006</v>
      </c>
      <c r="E160" s="46">
        <v>2819.52</v>
      </c>
      <c r="F160" s="46">
        <v>31310.67</v>
      </c>
      <c r="G160" s="46">
        <v>6094.86</v>
      </c>
      <c r="H160" s="46">
        <v>1571.84</v>
      </c>
      <c r="I160" s="46">
        <v>4635.47</v>
      </c>
      <c r="J160" s="46">
        <v>466.69</v>
      </c>
      <c r="K160" s="46">
        <v>318.24</v>
      </c>
      <c r="L160" s="47">
        <v>12466</v>
      </c>
      <c r="M160" s="46">
        <v>0</v>
      </c>
      <c r="N160" s="48">
        <f t="shared" si="2"/>
        <v>335174.87999999995</v>
      </c>
    </row>
    <row r="161" spans="1:14" ht="15.6" x14ac:dyDescent="0.3">
      <c r="A161" s="37" t="s">
        <v>314</v>
      </c>
      <c r="B161" s="38" t="s">
        <v>315</v>
      </c>
      <c r="C161" s="46">
        <v>331807.64</v>
      </c>
      <c r="D161" s="46">
        <v>111165.69</v>
      </c>
      <c r="E161" s="46">
        <v>4497.18</v>
      </c>
      <c r="F161" s="46">
        <v>59820.71</v>
      </c>
      <c r="G161" s="46">
        <v>11553.82</v>
      </c>
      <c r="H161" s="46">
        <v>2900.92</v>
      </c>
      <c r="I161" s="46">
        <v>9303.34</v>
      </c>
      <c r="J161" s="46">
        <v>672.03</v>
      </c>
      <c r="K161" s="46">
        <v>646.70000000000005</v>
      </c>
      <c r="L161" s="47">
        <v>24406</v>
      </c>
      <c r="M161" s="46">
        <v>0</v>
      </c>
      <c r="N161" s="48">
        <f t="shared" si="2"/>
        <v>556774.03</v>
      </c>
    </row>
    <row r="162" spans="1:14" ht="15.6" x14ac:dyDescent="0.3">
      <c r="A162" s="37" t="s">
        <v>316</v>
      </c>
      <c r="B162" s="38" t="s">
        <v>317</v>
      </c>
      <c r="C162" s="46">
        <v>242801.59</v>
      </c>
      <c r="D162" s="46">
        <v>118931.1</v>
      </c>
      <c r="E162" s="46">
        <v>3461.09</v>
      </c>
      <c r="F162" s="46">
        <v>35951.089999999997</v>
      </c>
      <c r="G162" s="46">
        <v>5533.16</v>
      </c>
      <c r="H162" s="46">
        <v>1855.47</v>
      </c>
      <c r="I162" s="46">
        <v>4719.3500000000004</v>
      </c>
      <c r="J162" s="46">
        <v>619.59</v>
      </c>
      <c r="K162" s="46">
        <v>353.28</v>
      </c>
      <c r="L162" s="47">
        <v>0</v>
      </c>
      <c r="M162" s="46">
        <v>0</v>
      </c>
      <c r="N162" s="48">
        <f t="shared" si="2"/>
        <v>414225.72</v>
      </c>
    </row>
    <row r="163" spans="1:14" ht="15.6" x14ac:dyDescent="0.3">
      <c r="A163" s="37" t="s">
        <v>318</v>
      </c>
      <c r="B163" s="38" t="s">
        <v>319</v>
      </c>
      <c r="C163" s="46">
        <v>142237.10999999999</v>
      </c>
      <c r="D163" s="46">
        <v>84957.79</v>
      </c>
      <c r="E163" s="46">
        <v>2206.5100000000002</v>
      </c>
      <c r="F163" s="46">
        <v>19127.7</v>
      </c>
      <c r="G163" s="46">
        <v>2588.27</v>
      </c>
      <c r="H163" s="46">
        <v>1018.83</v>
      </c>
      <c r="I163" s="46">
        <v>2228.86</v>
      </c>
      <c r="J163" s="46">
        <v>405.62</v>
      </c>
      <c r="K163" s="46">
        <v>173.08</v>
      </c>
      <c r="L163" s="47">
        <v>0</v>
      </c>
      <c r="M163" s="46">
        <v>0</v>
      </c>
      <c r="N163" s="48">
        <f t="shared" si="2"/>
        <v>254943.76999999993</v>
      </c>
    </row>
    <row r="164" spans="1:14" ht="15.6" x14ac:dyDescent="0.3">
      <c r="A164" s="37" t="s">
        <v>320</v>
      </c>
      <c r="B164" s="38" t="s">
        <v>321</v>
      </c>
      <c r="C164" s="46">
        <v>303501.18</v>
      </c>
      <c r="D164" s="46">
        <v>157061</v>
      </c>
      <c r="E164" s="46">
        <v>4289.88</v>
      </c>
      <c r="F164" s="46">
        <v>53155.8</v>
      </c>
      <c r="G164" s="46">
        <v>8613.81</v>
      </c>
      <c r="H164" s="46">
        <v>2601.58</v>
      </c>
      <c r="I164" s="46">
        <v>7491.05</v>
      </c>
      <c r="J164" s="46">
        <v>701.72</v>
      </c>
      <c r="K164" s="46">
        <v>563.86</v>
      </c>
      <c r="L164" s="47">
        <v>0</v>
      </c>
      <c r="M164" s="46">
        <v>0</v>
      </c>
      <c r="N164" s="48">
        <f t="shared" si="2"/>
        <v>537979.88</v>
      </c>
    </row>
    <row r="165" spans="1:14" ht="15.6" x14ac:dyDescent="0.3">
      <c r="A165" s="37" t="s">
        <v>322</v>
      </c>
      <c r="B165" s="38" t="s">
        <v>323</v>
      </c>
      <c r="C165" s="46">
        <v>1745197.19</v>
      </c>
      <c r="D165" s="46">
        <v>447098.95</v>
      </c>
      <c r="E165" s="46">
        <v>20346.39</v>
      </c>
      <c r="F165" s="46">
        <v>365550.48</v>
      </c>
      <c r="G165" s="46">
        <v>38368.85</v>
      </c>
      <c r="H165" s="46">
        <v>17039.64</v>
      </c>
      <c r="I165" s="46">
        <v>45283.48</v>
      </c>
      <c r="J165" s="46">
        <v>2587.62</v>
      </c>
      <c r="K165" s="46">
        <v>4250.8900000000003</v>
      </c>
      <c r="L165" s="47">
        <v>0</v>
      </c>
      <c r="M165" s="46">
        <v>0</v>
      </c>
      <c r="N165" s="48">
        <f t="shared" si="2"/>
        <v>2685723.4900000007</v>
      </c>
    </row>
    <row r="166" spans="1:14" ht="15.6" x14ac:dyDescent="0.3">
      <c r="A166" s="37" t="s">
        <v>324</v>
      </c>
      <c r="B166" s="38" t="s">
        <v>325</v>
      </c>
      <c r="C166" s="46">
        <v>319177.2</v>
      </c>
      <c r="D166" s="46">
        <v>87996.81</v>
      </c>
      <c r="E166" s="46">
        <v>4504</v>
      </c>
      <c r="F166" s="46">
        <v>65163.75</v>
      </c>
      <c r="G166" s="46">
        <v>5310.59</v>
      </c>
      <c r="H166" s="46">
        <v>3054.46</v>
      </c>
      <c r="I166" s="46">
        <v>7102.03</v>
      </c>
      <c r="J166" s="46">
        <v>679.51</v>
      </c>
      <c r="K166" s="46">
        <v>730.03</v>
      </c>
      <c r="L166" s="47">
        <v>10380</v>
      </c>
      <c r="M166" s="46">
        <v>0</v>
      </c>
      <c r="N166" s="48">
        <f t="shared" si="2"/>
        <v>504098.38000000012</v>
      </c>
    </row>
    <row r="167" spans="1:14" ht="15.6" x14ac:dyDescent="0.3">
      <c r="A167" s="37" t="s">
        <v>326</v>
      </c>
      <c r="B167" s="38" t="s">
        <v>327</v>
      </c>
      <c r="C167" s="46">
        <v>368518.31</v>
      </c>
      <c r="D167" s="46">
        <v>73385.91</v>
      </c>
      <c r="E167" s="46">
        <v>4940.78</v>
      </c>
      <c r="F167" s="46">
        <v>61720.03</v>
      </c>
      <c r="G167" s="46">
        <v>13350.54</v>
      </c>
      <c r="H167" s="46">
        <v>3061.22</v>
      </c>
      <c r="I167" s="46">
        <v>9970.89</v>
      </c>
      <c r="J167" s="46">
        <v>775.68</v>
      </c>
      <c r="K167" s="46">
        <v>650.26</v>
      </c>
      <c r="L167" s="47">
        <v>0</v>
      </c>
      <c r="M167" s="46">
        <v>0</v>
      </c>
      <c r="N167" s="48">
        <f t="shared" si="2"/>
        <v>536373.62000000011</v>
      </c>
    </row>
    <row r="168" spans="1:14" ht="15.6" x14ac:dyDescent="0.3">
      <c r="A168" s="37" t="s">
        <v>328</v>
      </c>
      <c r="B168" s="38" t="s">
        <v>329</v>
      </c>
      <c r="C168" s="46">
        <v>176499.1</v>
      </c>
      <c r="D168" s="46">
        <v>70663.539999999994</v>
      </c>
      <c r="E168" s="46">
        <v>2410.79</v>
      </c>
      <c r="F168" s="46">
        <v>24851.18</v>
      </c>
      <c r="G168" s="46">
        <v>3363.53</v>
      </c>
      <c r="H168" s="46">
        <v>1304.95</v>
      </c>
      <c r="I168" s="46">
        <v>3054.18</v>
      </c>
      <c r="J168" s="46">
        <v>427.45</v>
      </c>
      <c r="K168" s="46">
        <v>240.83</v>
      </c>
      <c r="L168" s="47">
        <v>0</v>
      </c>
      <c r="M168" s="46">
        <v>0</v>
      </c>
      <c r="N168" s="48">
        <f t="shared" si="2"/>
        <v>282815.5500000001</v>
      </c>
    </row>
    <row r="169" spans="1:14" ht="15.6" x14ac:dyDescent="0.3">
      <c r="A169" s="37" t="s">
        <v>330</v>
      </c>
      <c r="B169" s="38" t="s">
        <v>331</v>
      </c>
      <c r="C169" s="46">
        <v>217731.14</v>
      </c>
      <c r="D169" s="46">
        <v>48706.43</v>
      </c>
      <c r="E169" s="46">
        <v>3179.46</v>
      </c>
      <c r="F169" s="46">
        <v>32578.149999999998</v>
      </c>
      <c r="G169" s="46">
        <v>6470.01</v>
      </c>
      <c r="H169" s="46">
        <v>1673.65</v>
      </c>
      <c r="I169" s="46">
        <v>4907.95</v>
      </c>
      <c r="J169" s="46">
        <v>551.79</v>
      </c>
      <c r="K169" s="46">
        <v>319.37</v>
      </c>
      <c r="L169" s="47">
        <v>0</v>
      </c>
      <c r="M169" s="46">
        <v>0</v>
      </c>
      <c r="N169" s="48">
        <f t="shared" si="2"/>
        <v>316117.95000000007</v>
      </c>
    </row>
    <row r="170" spans="1:14" ht="15.6" x14ac:dyDescent="0.3">
      <c r="A170" s="37" t="s">
        <v>332</v>
      </c>
      <c r="B170" s="38" t="s">
        <v>333</v>
      </c>
      <c r="C170" s="46">
        <v>168658.54</v>
      </c>
      <c r="D170" s="46">
        <v>42706</v>
      </c>
      <c r="E170" s="46">
        <v>2410.69</v>
      </c>
      <c r="F170" s="46">
        <v>25062.17</v>
      </c>
      <c r="G170" s="46">
        <v>4953.8100000000004</v>
      </c>
      <c r="H170" s="46">
        <v>1290.57</v>
      </c>
      <c r="I170" s="46">
        <v>3723.86</v>
      </c>
      <c r="J170" s="46">
        <v>412.04</v>
      </c>
      <c r="K170" s="46">
        <v>246.27</v>
      </c>
      <c r="L170" s="47">
        <v>0</v>
      </c>
      <c r="M170" s="46">
        <v>0</v>
      </c>
      <c r="N170" s="48">
        <f t="shared" si="2"/>
        <v>249463.95</v>
      </c>
    </row>
    <row r="171" spans="1:14" ht="15.6" x14ac:dyDescent="0.3">
      <c r="A171" s="37" t="s">
        <v>334</v>
      </c>
      <c r="B171" s="38" t="s">
        <v>335</v>
      </c>
      <c r="C171" s="46">
        <v>147723.14000000001</v>
      </c>
      <c r="D171" s="46">
        <v>90690.78</v>
      </c>
      <c r="E171" s="46">
        <v>2209.65</v>
      </c>
      <c r="F171" s="46">
        <v>20019.95</v>
      </c>
      <c r="G171" s="46">
        <v>3780.06</v>
      </c>
      <c r="H171" s="46">
        <v>1064.1600000000001</v>
      </c>
      <c r="I171" s="46">
        <v>2835.1</v>
      </c>
      <c r="J171" s="46">
        <v>406.01</v>
      </c>
      <c r="K171" s="46">
        <v>184.48</v>
      </c>
      <c r="L171" s="47">
        <v>0</v>
      </c>
      <c r="M171" s="46">
        <v>0</v>
      </c>
      <c r="N171" s="48">
        <f t="shared" si="2"/>
        <v>268913.32999999996</v>
      </c>
    </row>
    <row r="172" spans="1:14" ht="15.6" x14ac:dyDescent="0.3">
      <c r="A172" s="37" t="s">
        <v>336</v>
      </c>
      <c r="B172" s="38" t="s">
        <v>337</v>
      </c>
      <c r="C172" s="46">
        <v>225946.64</v>
      </c>
      <c r="D172" s="46">
        <v>49835.8</v>
      </c>
      <c r="E172" s="46">
        <v>3217.56</v>
      </c>
      <c r="F172" s="46">
        <v>34477.369999999995</v>
      </c>
      <c r="G172" s="46">
        <v>6882.52</v>
      </c>
      <c r="H172" s="46">
        <v>1761.14</v>
      </c>
      <c r="I172" s="46">
        <v>5223.68</v>
      </c>
      <c r="J172" s="46">
        <v>554.58000000000004</v>
      </c>
      <c r="K172" s="46">
        <v>343.75</v>
      </c>
      <c r="L172" s="47">
        <v>11524</v>
      </c>
      <c r="M172" s="46">
        <v>0</v>
      </c>
      <c r="N172" s="48">
        <f t="shared" si="2"/>
        <v>339767.04000000004</v>
      </c>
    </row>
    <row r="173" spans="1:14" ht="15.6" x14ac:dyDescent="0.3">
      <c r="A173" s="37" t="s">
        <v>338</v>
      </c>
      <c r="B173" s="38" t="s">
        <v>339</v>
      </c>
      <c r="C173" s="46">
        <v>164571.51</v>
      </c>
      <c r="D173" s="46">
        <v>116707.82</v>
      </c>
      <c r="E173" s="46">
        <v>2404.69</v>
      </c>
      <c r="F173" s="46">
        <v>23877.94</v>
      </c>
      <c r="G173" s="46">
        <v>3881.08</v>
      </c>
      <c r="H173" s="46">
        <v>1239.1099999999999</v>
      </c>
      <c r="I173" s="46">
        <v>3189.97</v>
      </c>
      <c r="J173" s="46">
        <v>416.32</v>
      </c>
      <c r="K173" s="46">
        <v>230.25</v>
      </c>
      <c r="L173" s="47">
        <v>0</v>
      </c>
      <c r="M173" s="46">
        <v>0</v>
      </c>
      <c r="N173" s="48">
        <f t="shared" si="2"/>
        <v>316518.69</v>
      </c>
    </row>
    <row r="174" spans="1:14" ht="15.6" x14ac:dyDescent="0.3">
      <c r="A174" s="37" t="s">
        <v>340</v>
      </c>
      <c r="B174" s="38" t="s">
        <v>341</v>
      </c>
      <c r="C174" s="46">
        <v>854622.47</v>
      </c>
      <c r="D174" s="46">
        <v>248760.71</v>
      </c>
      <c r="E174" s="46">
        <v>11367.53</v>
      </c>
      <c r="F174" s="46">
        <v>169091.52000000002</v>
      </c>
      <c r="G174" s="46">
        <v>26616.58</v>
      </c>
      <c r="H174" s="46">
        <v>7984</v>
      </c>
      <c r="I174" s="46">
        <v>24084.91</v>
      </c>
      <c r="J174" s="46">
        <v>1520.66</v>
      </c>
      <c r="K174" s="46">
        <v>1892.77</v>
      </c>
      <c r="L174" s="47">
        <v>0</v>
      </c>
      <c r="M174" s="46">
        <v>0</v>
      </c>
      <c r="N174" s="48">
        <f t="shared" si="2"/>
        <v>1345941.15</v>
      </c>
    </row>
    <row r="175" spans="1:14" ht="15.6" x14ac:dyDescent="0.3">
      <c r="A175" s="37" t="s">
        <v>342</v>
      </c>
      <c r="B175" s="38" t="s">
        <v>343</v>
      </c>
      <c r="C175" s="46">
        <v>178619.28</v>
      </c>
      <c r="D175" s="46">
        <v>71740.509999999995</v>
      </c>
      <c r="E175" s="46">
        <v>2575.1999999999998</v>
      </c>
      <c r="F175" s="46">
        <v>26837.38</v>
      </c>
      <c r="G175" s="46">
        <v>5167.05</v>
      </c>
      <c r="H175" s="46">
        <v>1377.48</v>
      </c>
      <c r="I175" s="46">
        <v>3950.32</v>
      </c>
      <c r="J175" s="46">
        <v>443.69</v>
      </c>
      <c r="K175" s="46">
        <v>264.58999999999997</v>
      </c>
      <c r="L175" s="47">
        <v>0</v>
      </c>
      <c r="M175" s="46">
        <v>0</v>
      </c>
      <c r="N175" s="48">
        <f t="shared" si="2"/>
        <v>290975.5</v>
      </c>
    </row>
    <row r="176" spans="1:14" ht="15.6" x14ac:dyDescent="0.3">
      <c r="A176" s="37" t="s">
        <v>344</v>
      </c>
      <c r="B176" s="38" t="s">
        <v>345</v>
      </c>
      <c r="C176" s="46">
        <v>108155.73</v>
      </c>
      <c r="D176" s="46">
        <v>38139.599999999999</v>
      </c>
      <c r="E176" s="46">
        <v>1698.43</v>
      </c>
      <c r="F176" s="46">
        <v>13096.759999999998</v>
      </c>
      <c r="G176" s="46">
        <v>2242.85</v>
      </c>
      <c r="H176" s="46">
        <v>725</v>
      </c>
      <c r="I176" s="46">
        <v>1686.32</v>
      </c>
      <c r="J176" s="46">
        <v>329.07</v>
      </c>
      <c r="K176" s="46">
        <v>109.73</v>
      </c>
      <c r="L176" s="47">
        <v>4801</v>
      </c>
      <c r="M176" s="46">
        <v>0</v>
      </c>
      <c r="N176" s="48">
        <f t="shared" si="2"/>
        <v>170984.49000000002</v>
      </c>
    </row>
    <row r="177" spans="1:14" ht="15.6" x14ac:dyDescent="0.3">
      <c r="A177" s="37" t="s">
        <v>346</v>
      </c>
      <c r="B177" s="38" t="s">
        <v>347</v>
      </c>
      <c r="C177" s="46">
        <v>314937.73</v>
      </c>
      <c r="D177" s="46">
        <v>92530.23</v>
      </c>
      <c r="E177" s="46">
        <v>4531.6499999999996</v>
      </c>
      <c r="F177" s="46">
        <v>49393.06</v>
      </c>
      <c r="G177" s="46">
        <v>10803.08</v>
      </c>
      <c r="H177" s="46">
        <v>2499.04</v>
      </c>
      <c r="I177" s="46">
        <v>7642.38</v>
      </c>
      <c r="J177" s="46">
        <v>759.63</v>
      </c>
      <c r="K177" s="46">
        <v>497.3</v>
      </c>
      <c r="L177" s="47">
        <v>0</v>
      </c>
      <c r="M177" s="46">
        <v>0</v>
      </c>
      <c r="N177" s="48">
        <f t="shared" si="2"/>
        <v>483594.1</v>
      </c>
    </row>
    <row r="178" spans="1:14" ht="15.6" x14ac:dyDescent="0.3">
      <c r="A178" s="37" t="s">
        <v>348</v>
      </c>
      <c r="B178" s="38" t="s">
        <v>349</v>
      </c>
      <c r="C178" s="46">
        <v>353419.71</v>
      </c>
      <c r="D178" s="46">
        <v>141433.57</v>
      </c>
      <c r="E178" s="46">
        <v>4586.46</v>
      </c>
      <c r="F178" s="46">
        <v>47577.72</v>
      </c>
      <c r="G178" s="46">
        <v>9204.92</v>
      </c>
      <c r="H178" s="46">
        <v>2537.4</v>
      </c>
      <c r="I178" s="46">
        <v>6807.6</v>
      </c>
      <c r="J178" s="46">
        <v>782.87</v>
      </c>
      <c r="K178" s="46">
        <v>456.5</v>
      </c>
      <c r="L178" s="47">
        <v>0</v>
      </c>
      <c r="M178" s="46">
        <v>0</v>
      </c>
      <c r="N178" s="48">
        <f t="shared" si="2"/>
        <v>566806.75000000012</v>
      </c>
    </row>
    <row r="179" spans="1:14" ht="15.6" x14ac:dyDescent="0.3">
      <c r="A179" s="37" t="s">
        <v>350</v>
      </c>
      <c r="B179" s="38" t="s">
        <v>351</v>
      </c>
      <c r="C179" s="46">
        <v>1217931.54</v>
      </c>
      <c r="D179" s="46">
        <v>505704.65</v>
      </c>
      <c r="E179" s="46">
        <v>16215.32</v>
      </c>
      <c r="F179" s="46">
        <v>225181.94</v>
      </c>
      <c r="G179" s="46">
        <v>47768.44</v>
      </c>
      <c r="H179" s="46">
        <v>10842.79</v>
      </c>
      <c r="I179" s="46">
        <v>34831.160000000003</v>
      </c>
      <c r="J179" s="46">
        <v>2365.15</v>
      </c>
      <c r="K179" s="46">
        <v>2465</v>
      </c>
      <c r="L179" s="47">
        <v>0</v>
      </c>
      <c r="M179" s="46">
        <v>0</v>
      </c>
      <c r="N179" s="48">
        <f t="shared" si="2"/>
        <v>2063305.9899999998</v>
      </c>
    </row>
    <row r="180" spans="1:14" ht="15.6" x14ac:dyDescent="0.3">
      <c r="A180" s="37" t="s">
        <v>352</v>
      </c>
      <c r="B180" s="38" t="s">
        <v>353</v>
      </c>
      <c r="C180" s="46">
        <v>60892.31</v>
      </c>
      <c r="D180" s="46">
        <v>26415.360000000001</v>
      </c>
      <c r="E180" s="46">
        <v>936.34</v>
      </c>
      <c r="F180" s="46">
        <v>8857.64</v>
      </c>
      <c r="G180" s="46">
        <v>952.26</v>
      </c>
      <c r="H180" s="46">
        <v>459.12</v>
      </c>
      <c r="I180" s="46">
        <v>973.69</v>
      </c>
      <c r="J180" s="46">
        <v>165.82</v>
      </c>
      <c r="K180" s="46">
        <v>84.2</v>
      </c>
      <c r="L180" s="47">
        <v>1591</v>
      </c>
      <c r="M180" s="46">
        <v>0</v>
      </c>
      <c r="N180" s="48">
        <f t="shared" si="2"/>
        <v>101327.73999999999</v>
      </c>
    </row>
    <row r="181" spans="1:14" ht="15.6" x14ac:dyDescent="0.3">
      <c r="A181" s="37" t="s">
        <v>354</v>
      </c>
      <c r="B181" s="38" t="s">
        <v>355</v>
      </c>
      <c r="C181" s="46">
        <v>147789.37</v>
      </c>
      <c r="D181" s="46">
        <v>68015.48</v>
      </c>
      <c r="E181" s="46">
        <v>2072.66</v>
      </c>
      <c r="F181" s="46">
        <v>21018.6</v>
      </c>
      <c r="G181" s="46">
        <v>3426.79</v>
      </c>
      <c r="H181" s="46">
        <v>1099.6500000000001</v>
      </c>
      <c r="I181" s="46">
        <v>2835.19</v>
      </c>
      <c r="J181" s="46">
        <v>371.12</v>
      </c>
      <c r="K181" s="46">
        <v>203.22</v>
      </c>
      <c r="L181" s="47">
        <v>7867</v>
      </c>
      <c r="M181" s="46">
        <v>0</v>
      </c>
      <c r="N181" s="48">
        <f t="shared" si="2"/>
        <v>254699.08</v>
      </c>
    </row>
    <row r="182" spans="1:14" ht="15.6" x14ac:dyDescent="0.3">
      <c r="A182" s="37" t="s">
        <v>356</v>
      </c>
      <c r="B182" s="38" t="s">
        <v>357</v>
      </c>
      <c r="C182" s="46">
        <v>330081.06</v>
      </c>
      <c r="D182" s="46">
        <v>146148.56</v>
      </c>
      <c r="E182" s="46">
        <v>4160.68</v>
      </c>
      <c r="F182" s="46">
        <v>66610.850000000006</v>
      </c>
      <c r="G182" s="46">
        <v>10542.85</v>
      </c>
      <c r="H182" s="46">
        <v>3129.94</v>
      </c>
      <c r="I182" s="46">
        <v>9673.7199999999993</v>
      </c>
      <c r="J182" s="46">
        <v>525.11</v>
      </c>
      <c r="K182" s="46">
        <v>756.91</v>
      </c>
      <c r="L182" s="47">
        <v>0</v>
      </c>
      <c r="M182" s="46">
        <v>0</v>
      </c>
      <c r="N182" s="48">
        <f t="shared" si="2"/>
        <v>571629.67999999993</v>
      </c>
    </row>
    <row r="183" spans="1:14" ht="15.6" x14ac:dyDescent="0.3">
      <c r="A183" s="37" t="s">
        <v>358</v>
      </c>
      <c r="B183" s="38" t="s">
        <v>359</v>
      </c>
      <c r="C183" s="46">
        <v>149305.67000000001</v>
      </c>
      <c r="D183" s="46">
        <v>59659.29</v>
      </c>
      <c r="E183" s="46">
        <v>2267.9899999999998</v>
      </c>
      <c r="F183" s="46">
        <v>18984.57</v>
      </c>
      <c r="G183" s="46">
        <v>3375.36</v>
      </c>
      <c r="H183" s="46">
        <v>1032.68</v>
      </c>
      <c r="I183" s="46">
        <v>2563.34</v>
      </c>
      <c r="J183" s="46">
        <v>432.73</v>
      </c>
      <c r="K183" s="46">
        <v>167.09</v>
      </c>
      <c r="L183" s="47">
        <v>3696</v>
      </c>
      <c r="M183" s="46">
        <v>0</v>
      </c>
      <c r="N183" s="48">
        <f t="shared" si="2"/>
        <v>241484.72</v>
      </c>
    </row>
    <row r="184" spans="1:14" ht="15.6" x14ac:dyDescent="0.3">
      <c r="A184" s="37" t="s">
        <v>360</v>
      </c>
      <c r="B184" s="38" t="s">
        <v>361</v>
      </c>
      <c r="C184" s="46">
        <v>267569.15999999997</v>
      </c>
      <c r="D184" s="46">
        <v>81481.460000000006</v>
      </c>
      <c r="E184" s="46">
        <v>3912.44</v>
      </c>
      <c r="F184" s="46">
        <v>35010.619999999995</v>
      </c>
      <c r="G184" s="46">
        <v>6502.45</v>
      </c>
      <c r="H184" s="46">
        <v>1888.16</v>
      </c>
      <c r="I184" s="46">
        <v>4898.96</v>
      </c>
      <c r="J184" s="46">
        <v>761.38</v>
      </c>
      <c r="K184" s="46">
        <v>318.77999999999997</v>
      </c>
      <c r="L184" s="47">
        <v>0</v>
      </c>
      <c r="M184" s="46">
        <v>0</v>
      </c>
      <c r="N184" s="48">
        <f t="shared" si="2"/>
        <v>402343.41000000003</v>
      </c>
    </row>
    <row r="185" spans="1:14" ht="15.6" x14ac:dyDescent="0.3">
      <c r="A185" s="37" t="s">
        <v>362</v>
      </c>
      <c r="B185" s="38" t="s">
        <v>363</v>
      </c>
      <c r="C185" s="46">
        <v>775062.16</v>
      </c>
      <c r="D185" s="46">
        <v>221764.68</v>
      </c>
      <c r="E185" s="46">
        <v>10323.92</v>
      </c>
      <c r="F185" s="46">
        <v>157174.54</v>
      </c>
      <c r="G185" s="46">
        <v>24230.53</v>
      </c>
      <c r="H185" s="46">
        <v>7375.06</v>
      </c>
      <c r="I185" s="46">
        <v>22326.1</v>
      </c>
      <c r="J185" s="46">
        <v>1395.55</v>
      </c>
      <c r="K185" s="46">
        <v>1773.13</v>
      </c>
      <c r="L185" s="47">
        <v>346622</v>
      </c>
      <c r="M185" s="46">
        <v>0</v>
      </c>
      <c r="N185" s="48">
        <f t="shared" si="2"/>
        <v>1568047.6700000002</v>
      </c>
    </row>
    <row r="186" spans="1:14" ht="15.6" x14ac:dyDescent="0.3">
      <c r="A186" s="37" t="s">
        <v>364</v>
      </c>
      <c r="B186" s="38" t="s">
        <v>365</v>
      </c>
      <c r="C186" s="46">
        <v>382101.07</v>
      </c>
      <c r="D186" s="46">
        <v>44501.22</v>
      </c>
      <c r="E186" s="46">
        <v>4852.41</v>
      </c>
      <c r="F186" s="46">
        <v>70830.5</v>
      </c>
      <c r="G186" s="46">
        <v>15537.92</v>
      </c>
      <c r="H186" s="46">
        <v>3410.05</v>
      </c>
      <c r="I186" s="46">
        <v>12031.19</v>
      </c>
      <c r="J186" s="46">
        <v>690.99</v>
      </c>
      <c r="K186" s="46">
        <v>782.93</v>
      </c>
      <c r="L186" s="47">
        <v>0</v>
      </c>
      <c r="M186" s="46">
        <v>0</v>
      </c>
      <c r="N186" s="48">
        <f t="shared" si="2"/>
        <v>534738.28</v>
      </c>
    </row>
    <row r="187" spans="1:14" ht="15.6" x14ac:dyDescent="0.3">
      <c r="A187" s="37" t="s">
        <v>366</v>
      </c>
      <c r="B187" s="38" t="s">
        <v>367</v>
      </c>
      <c r="C187" s="46">
        <v>168381.3</v>
      </c>
      <c r="D187" s="46">
        <v>74492.98</v>
      </c>
      <c r="E187" s="46">
        <v>2505.36</v>
      </c>
      <c r="F187" s="46">
        <v>24549.530000000002</v>
      </c>
      <c r="G187" s="46">
        <v>3415.8</v>
      </c>
      <c r="H187" s="46">
        <v>1272.6300000000001</v>
      </c>
      <c r="I187" s="46">
        <v>3042.45</v>
      </c>
      <c r="J187" s="46">
        <v>450.42</v>
      </c>
      <c r="K187" s="46">
        <v>236.24</v>
      </c>
      <c r="L187" s="47">
        <v>0</v>
      </c>
      <c r="M187" s="46">
        <v>0</v>
      </c>
      <c r="N187" s="48">
        <f t="shared" si="2"/>
        <v>278346.70999999996</v>
      </c>
    </row>
    <row r="188" spans="1:14" ht="15.6" x14ac:dyDescent="0.3">
      <c r="A188" s="37" t="s">
        <v>368</v>
      </c>
      <c r="B188" s="38" t="s">
        <v>369</v>
      </c>
      <c r="C188" s="46">
        <v>185978.71</v>
      </c>
      <c r="D188" s="46">
        <v>49337.599999999999</v>
      </c>
      <c r="E188" s="46">
        <v>2702.58</v>
      </c>
      <c r="F188" s="46">
        <v>27895.239999999998</v>
      </c>
      <c r="G188" s="46">
        <v>5527.89</v>
      </c>
      <c r="H188" s="46">
        <v>1432.11</v>
      </c>
      <c r="I188" s="46">
        <v>4214</v>
      </c>
      <c r="J188" s="46">
        <v>469.58</v>
      </c>
      <c r="K188" s="46">
        <v>274.20999999999998</v>
      </c>
      <c r="L188" s="47">
        <v>0</v>
      </c>
      <c r="M188" s="46">
        <v>0</v>
      </c>
      <c r="N188" s="48">
        <f t="shared" si="2"/>
        <v>277831.92000000004</v>
      </c>
    </row>
    <row r="189" spans="1:14" ht="15.6" x14ac:dyDescent="0.3">
      <c r="A189" s="37" t="s">
        <v>370</v>
      </c>
      <c r="B189" s="38" t="s">
        <v>371</v>
      </c>
      <c r="C189" s="46">
        <v>96662.06</v>
      </c>
      <c r="D189" s="46">
        <v>44951.519999999997</v>
      </c>
      <c r="E189" s="46">
        <v>1504.47</v>
      </c>
      <c r="F189" s="46">
        <v>11890.42</v>
      </c>
      <c r="G189" s="46">
        <v>1070.1099999999999</v>
      </c>
      <c r="H189" s="46">
        <v>654.55999999999995</v>
      </c>
      <c r="I189" s="46">
        <v>1131.6099999999999</v>
      </c>
      <c r="J189" s="46">
        <v>287.38</v>
      </c>
      <c r="K189" s="46">
        <v>101.16</v>
      </c>
      <c r="L189" s="47">
        <v>0</v>
      </c>
      <c r="M189" s="46">
        <v>0</v>
      </c>
      <c r="N189" s="48">
        <f t="shared" si="2"/>
        <v>158253.28999999998</v>
      </c>
    </row>
    <row r="190" spans="1:14" ht="30" x14ac:dyDescent="0.3">
      <c r="A190" s="37" t="s">
        <v>372</v>
      </c>
      <c r="B190" s="38" t="s">
        <v>373</v>
      </c>
      <c r="C190" s="46">
        <v>185477.79</v>
      </c>
      <c r="D190" s="46">
        <v>49492.6</v>
      </c>
      <c r="E190" s="46">
        <v>2726.94</v>
      </c>
      <c r="F190" s="46">
        <v>26678.18</v>
      </c>
      <c r="G190" s="46">
        <v>5261.63</v>
      </c>
      <c r="H190" s="46">
        <v>1388.99</v>
      </c>
      <c r="I190" s="46">
        <v>3924.87</v>
      </c>
      <c r="J190" s="46">
        <v>486.35</v>
      </c>
      <c r="K190" s="46">
        <v>255.74</v>
      </c>
      <c r="L190" s="47">
        <v>16926</v>
      </c>
      <c r="M190" s="46">
        <v>0</v>
      </c>
      <c r="N190" s="48">
        <f t="shared" si="2"/>
        <v>292619.08999999997</v>
      </c>
    </row>
    <row r="191" spans="1:14" ht="15.6" x14ac:dyDescent="0.3">
      <c r="A191" s="37" t="s">
        <v>374</v>
      </c>
      <c r="B191" s="38" t="s">
        <v>375</v>
      </c>
      <c r="C191" s="46">
        <v>153625.04999999999</v>
      </c>
      <c r="D191" s="46">
        <v>91894.61</v>
      </c>
      <c r="E191" s="46">
        <v>2306.1799999999998</v>
      </c>
      <c r="F191" s="46">
        <v>20574.169999999998</v>
      </c>
      <c r="G191" s="46">
        <v>3511.86</v>
      </c>
      <c r="H191" s="46">
        <v>1098.77</v>
      </c>
      <c r="I191" s="46">
        <v>2753.73</v>
      </c>
      <c r="J191" s="46">
        <v>429.29</v>
      </c>
      <c r="K191" s="46">
        <v>188.04</v>
      </c>
      <c r="L191" s="47">
        <v>0</v>
      </c>
      <c r="M191" s="46">
        <v>0</v>
      </c>
      <c r="N191" s="48">
        <f t="shared" si="2"/>
        <v>276381.6999999999</v>
      </c>
    </row>
    <row r="192" spans="1:14" ht="15.6" x14ac:dyDescent="0.3">
      <c r="A192" s="37" t="s">
        <v>376</v>
      </c>
      <c r="B192" s="38" t="s">
        <v>377</v>
      </c>
      <c r="C192" s="46">
        <v>22202317.050000001</v>
      </c>
      <c r="D192" s="46">
        <v>7813027.3499999996</v>
      </c>
      <c r="E192" s="46">
        <v>261639.01</v>
      </c>
      <c r="F192" s="46">
        <v>4331340.0199999996</v>
      </c>
      <c r="G192" s="46">
        <v>369911.35</v>
      </c>
      <c r="H192" s="46">
        <v>205547.37</v>
      </c>
      <c r="I192" s="46">
        <v>488117.84</v>
      </c>
      <c r="J192" s="46">
        <v>32382.89</v>
      </c>
      <c r="K192" s="46">
        <v>49241.51</v>
      </c>
      <c r="L192" s="47">
        <v>0</v>
      </c>
      <c r="M192" s="46">
        <v>266170.96000000002</v>
      </c>
      <c r="N192" s="48">
        <f t="shared" si="2"/>
        <v>36019695.350000001</v>
      </c>
    </row>
    <row r="193" spans="1:14" ht="15.6" x14ac:dyDescent="0.3">
      <c r="A193" s="37" t="s">
        <v>378</v>
      </c>
      <c r="B193" s="38" t="s">
        <v>379</v>
      </c>
      <c r="C193" s="46">
        <v>546981.42000000004</v>
      </c>
      <c r="D193" s="46">
        <v>100173.8</v>
      </c>
      <c r="E193" s="46">
        <v>7318.93</v>
      </c>
      <c r="F193" s="46">
        <v>97741.98</v>
      </c>
      <c r="G193" s="46">
        <v>21084.02</v>
      </c>
      <c r="H193" s="46">
        <v>4753.8599999999997</v>
      </c>
      <c r="I193" s="46">
        <v>16138.85</v>
      </c>
      <c r="J193" s="46">
        <v>1104.96</v>
      </c>
      <c r="K193" s="46">
        <v>1056.1199999999999</v>
      </c>
      <c r="L193" s="47">
        <v>0</v>
      </c>
      <c r="M193" s="46">
        <v>0</v>
      </c>
      <c r="N193" s="48">
        <f t="shared" si="2"/>
        <v>796353.94000000006</v>
      </c>
    </row>
    <row r="194" spans="1:14" ht="15.6" x14ac:dyDescent="0.3">
      <c r="A194" s="37" t="s">
        <v>380</v>
      </c>
      <c r="B194" s="38" t="s">
        <v>381</v>
      </c>
      <c r="C194" s="46">
        <v>106734.15</v>
      </c>
      <c r="D194" s="46">
        <v>60880.19</v>
      </c>
      <c r="E194" s="46">
        <v>1763.14</v>
      </c>
      <c r="F194" s="46">
        <v>10757.68</v>
      </c>
      <c r="G194" s="46">
        <v>1236</v>
      </c>
      <c r="H194" s="46">
        <v>641.08000000000004</v>
      </c>
      <c r="I194" s="46">
        <v>1024.47</v>
      </c>
      <c r="J194" s="46">
        <v>362.69</v>
      </c>
      <c r="K194" s="46">
        <v>73.819999999999993</v>
      </c>
      <c r="L194" s="47">
        <v>16883</v>
      </c>
      <c r="M194" s="46">
        <v>0</v>
      </c>
      <c r="N194" s="48">
        <f t="shared" si="2"/>
        <v>200356.22</v>
      </c>
    </row>
    <row r="195" spans="1:14" ht="15.6" x14ac:dyDescent="0.3">
      <c r="A195" s="37" t="s">
        <v>382</v>
      </c>
      <c r="B195" s="38" t="s">
        <v>383</v>
      </c>
      <c r="C195" s="46">
        <v>182782.71</v>
      </c>
      <c r="D195" s="46">
        <v>49841.79</v>
      </c>
      <c r="E195" s="46">
        <v>2708.48</v>
      </c>
      <c r="F195" s="46">
        <v>23584.230000000003</v>
      </c>
      <c r="G195" s="46">
        <v>4344.12</v>
      </c>
      <c r="H195" s="46">
        <v>1276.9100000000001</v>
      </c>
      <c r="I195" s="46">
        <v>3251.17</v>
      </c>
      <c r="J195" s="46">
        <v>515.28</v>
      </c>
      <c r="K195" s="46">
        <v>211.63</v>
      </c>
      <c r="L195" s="47">
        <v>0</v>
      </c>
      <c r="M195" s="46">
        <v>0</v>
      </c>
      <c r="N195" s="48">
        <f t="shared" si="2"/>
        <v>268516.32</v>
      </c>
    </row>
    <row r="196" spans="1:14" ht="15.6" x14ac:dyDescent="0.3">
      <c r="A196" s="37" t="s">
        <v>384</v>
      </c>
      <c r="B196" s="38" t="s">
        <v>385</v>
      </c>
      <c r="C196" s="46">
        <v>596404.38</v>
      </c>
      <c r="D196" s="46">
        <v>320514.69</v>
      </c>
      <c r="E196" s="46">
        <v>7890.9</v>
      </c>
      <c r="F196" s="46">
        <v>110042.09</v>
      </c>
      <c r="G196" s="46">
        <v>23150.94</v>
      </c>
      <c r="H196" s="46">
        <v>5302.55</v>
      </c>
      <c r="I196" s="46">
        <v>17808.98</v>
      </c>
      <c r="J196" s="46">
        <v>1150.77</v>
      </c>
      <c r="K196" s="46">
        <v>1205.2</v>
      </c>
      <c r="L196" s="47">
        <v>21244</v>
      </c>
      <c r="M196" s="46">
        <v>0</v>
      </c>
      <c r="N196" s="48">
        <f t="shared" si="2"/>
        <v>1104714.5</v>
      </c>
    </row>
    <row r="197" spans="1:14" ht="15.6" x14ac:dyDescent="0.3">
      <c r="A197" s="37" t="s">
        <v>386</v>
      </c>
      <c r="B197" s="38" t="s">
        <v>387</v>
      </c>
      <c r="C197" s="46">
        <v>270732.63</v>
      </c>
      <c r="D197" s="46">
        <v>43609.599999999999</v>
      </c>
      <c r="E197" s="46">
        <v>3713.12</v>
      </c>
      <c r="F197" s="46">
        <v>52658.06</v>
      </c>
      <c r="G197" s="46">
        <v>7567.59</v>
      </c>
      <c r="H197" s="46">
        <v>2497.4899999999998</v>
      </c>
      <c r="I197" s="46">
        <v>7040.41</v>
      </c>
      <c r="J197" s="46">
        <v>512.91999999999996</v>
      </c>
      <c r="K197" s="46">
        <v>582.94000000000005</v>
      </c>
      <c r="L197" s="47">
        <v>4824</v>
      </c>
      <c r="M197" s="46">
        <v>0</v>
      </c>
      <c r="N197" s="48">
        <f t="shared" si="2"/>
        <v>393738.75999999995</v>
      </c>
    </row>
    <row r="198" spans="1:14" ht="15.6" x14ac:dyDescent="0.3">
      <c r="A198" s="37" t="s">
        <v>388</v>
      </c>
      <c r="B198" s="38" t="s">
        <v>389</v>
      </c>
      <c r="C198" s="46">
        <v>1567047.65</v>
      </c>
      <c r="D198" s="46">
        <v>734414.49</v>
      </c>
      <c r="E198" s="46">
        <v>20360</v>
      </c>
      <c r="F198" s="46">
        <v>314284.07</v>
      </c>
      <c r="G198" s="46">
        <v>53573.74</v>
      </c>
      <c r="H198" s="46">
        <v>14789.38</v>
      </c>
      <c r="I198" s="46">
        <v>46419.55</v>
      </c>
      <c r="J198" s="46">
        <v>2657.47</v>
      </c>
      <c r="K198" s="46">
        <v>3547.25</v>
      </c>
      <c r="L198" s="47">
        <v>78490</v>
      </c>
      <c r="M198" s="46">
        <v>282690.21999999997</v>
      </c>
      <c r="N198" s="48">
        <f t="shared" si="2"/>
        <v>3118273.8199999994</v>
      </c>
    </row>
    <row r="199" spans="1:14" ht="15.6" x14ac:dyDescent="0.3">
      <c r="A199" s="37" t="s">
        <v>390</v>
      </c>
      <c r="B199" s="38" t="s">
        <v>391</v>
      </c>
      <c r="C199" s="46">
        <v>53444.59</v>
      </c>
      <c r="D199" s="46">
        <v>23969.65</v>
      </c>
      <c r="E199" s="46">
        <v>877.71</v>
      </c>
      <c r="F199" s="46">
        <v>6020.46</v>
      </c>
      <c r="G199" s="46">
        <v>693.97</v>
      </c>
      <c r="H199" s="46">
        <v>343.46</v>
      </c>
      <c r="I199" s="46">
        <v>610.75</v>
      </c>
      <c r="J199" s="46">
        <v>182.77</v>
      </c>
      <c r="K199" s="46">
        <v>46.56</v>
      </c>
      <c r="L199" s="47">
        <v>1983</v>
      </c>
      <c r="M199" s="46">
        <v>0</v>
      </c>
      <c r="N199" s="48">
        <f t="shared" si="2"/>
        <v>88172.920000000013</v>
      </c>
    </row>
    <row r="200" spans="1:14" ht="15.6" x14ac:dyDescent="0.3">
      <c r="A200" s="37" t="s">
        <v>392</v>
      </c>
      <c r="B200" s="38" t="s">
        <v>393</v>
      </c>
      <c r="C200" s="46">
        <v>204737.32</v>
      </c>
      <c r="D200" s="46">
        <v>81368.28</v>
      </c>
      <c r="E200" s="46">
        <v>2783.53</v>
      </c>
      <c r="F200" s="46">
        <v>40125.839999999997</v>
      </c>
      <c r="G200" s="46">
        <v>3523.12</v>
      </c>
      <c r="H200" s="46">
        <v>1900.29</v>
      </c>
      <c r="I200" s="46">
        <v>4502.82</v>
      </c>
      <c r="J200" s="46">
        <v>397.13</v>
      </c>
      <c r="K200" s="46">
        <v>446.28</v>
      </c>
      <c r="L200" s="47">
        <v>0</v>
      </c>
      <c r="M200" s="46">
        <v>0</v>
      </c>
      <c r="N200" s="48">
        <f t="shared" si="2"/>
        <v>339784.61</v>
      </c>
    </row>
    <row r="201" spans="1:14" ht="15.6" x14ac:dyDescent="0.3">
      <c r="A201" s="37" t="s">
        <v>394</v>
      </c>
      <c r="B201" s="38" t="s">
        <v>395</v>
      </c>
      <c r="C201" s="46">
        <v>222662.43</v>
      </c>
      <c r="D201" s="46">
        <v>46558.35</v>
      </c>
      <c r="E201" s="46">
        <v>3051.78</v>
      </c>
      <c r="F201" s="46">
        <v>42475.88</v>
      </c>
      <c r="G201" s="46">
        <v>6553.91</v>
      </c>
      <c r="H201" s="46">
        <v>2026.51</v>
      </c>
      <c r="I201" s="46">
        <v>5962.1</v>
      </c>
      <c r="J201" s="46">
        <v>442.55</v>
      </c>
      <c r="K201" s="46">
        <v>467.41</v>
      </c>
      <c r="L201" s="47">
        <v>0</v>
      </c>
      <c r="M201" s="46">
        <v>0</v>
      </c>
      <c r="N201" s="48">
        <f t="shared" ref="N201:N264" si="3">SUM(C201:M201)</f>
        <v>330200.91999999993</v>
      </c>
    </row>
    <row r="202" spans="1:14" ht="15.6" x14ac:dyDescent="0.3">
      <c r="A202" s="37" t="s">
        <v>396</v>
      </c>
      <c r="B202" s="38" t="s">
        <v>397</v>
      </c>
      <c r="C202" s="46">
        <v>223052.21</v>
      </c>
      <c r="D202" s="46">
        <v>79782.75</v>
      </c>
      <c r="E202" s="46">
        <v>2931.43</v>
      </c>
      <c r="F202" s="46">
        <v>36635.94</v>
      </c>
      <c r="G202" s="46">
        <v>3213.81</v>
      </c>
      <c r="H202" s="46">
        <v>1833.48</v>
      </c>
      <c r="I202" s="46">
        <v>3948.98</v>
      </c>
      <c r="J202" s="46">
        <v>529.82000000000005</v>
      </c>
      <c r="K202" s="46">
        <v>385.58</v>
      </c>
      <c r="L202" s="47">
        <v>0</v>
      </c>
      <c r="M202" s="46">
        <v>0</v>
      </c>
      <c r="N202" s="48">
        <f t="shared" si="3"/>
        <v>352313.99999999994</v>
      </c>
    </row>
    <row r="203" spans="1:14" ht="15.6" x14ac:dyDescent="0.3">
      <c r="A203" s="37" t="s">
        <v>398</v>
      </c>
      <c r="B203" s="38" t="s">
        <v>399</v>
      </c>
      <c r="C203" s="46">
        <v>183969.51</v>
      </c>
      <c r="D203" s="46">
        <v>70441.19</v>
      </c>
      <c r="E203" s="46">
        <v>2720.68</v>
      </c>
      <c r="F203" s="46">
        <v>21852.379999999997</v>
      </c>
      <c r="G203" s="46">
        <v>2579.84</v>
      </c>
      <c r="H203" s="46">
        <v>1225.04</v>
      </c>
      <c r="I203" s="46">
        <v>2310.92</v>
      </c>
      <c r="J203" s="46">
        <v>592.20000000000005</v>
      </c>
      <c r="K203" s="46">
        <v>186.16</v>
      </c>
      <c r="L203" s="47">
        <v>0</v>
      </c>
      <c r="M203" s="46">
        <v>0</v>
      </c>
      <c r="N203" s="48">
        <f t="shared" si="3"/>
        <v>285877.92</v>
      </c>
    </row>
    <row r="204" spans="1:14" ht="15.6" x14ac:dyDescent="0.3">
      <c r="A204" s="37" t="s">
        <v>400</v>
      </c>
      <c r="B204" s="38" t="s">
        <v>401</v>
      </c>
      <c r="C204" s="46">
        <v>85475.45</v>
      </c>
      <c r="D204" s="46">
        <v>40460.26</v>
      </c>
      <c r="E204" s="46">
        <v>1381.44</v>
      </c>
      <c r="F204" s="46">
        <v>10196.93</v>
      </c>
      <c r="G204" s="46">
        <v>948.21</v>
      </c>
      <c r="H204" s="46">
        <v>567.65</v>
      </c>
      <c r="I204" s="46">
        <v>966.64</v>
      </c>
      <c r="J204" s="46">
        <v>267.93</v>
      </c>
      <c r="K204" s="46">
        <v>83.29</v>
      </c>
      <c r="L204" s="47">
        <v>0</v>
      </c>
      <c r="M204" s="46">
        <v>0</v>
      </c>
      <c r="N204" s="48">
        <f t="shared" si="3"/>
        <v>140347.79999999999</v>
      </c>
    </row>
    <row r="205" spans="1:14" ht="15.6" x14ac:dyDescent="0.3">
      <c r="A205" s="37" t="s">
        <v>402</v>
      </c>
      <c r="B205" s="38" t="s">
        <v>403</v>
      </c>
      <c r="C205" s="46">
        <v>385759.37</v>
      </c>
      <c r="D205" s="46">
        <v>170838.27</v>
      </c>
      <c r="E205" s="46">
        <v>5127.71</v>
      </c>
      <c r="F205" s="46">
        <v>66309.83</v>
      </c>
      <c r="G205" s="46">
        <v>7763.36</v>
      </c>
      <c r="H205" s="46">
        <v>3264.88</v>
      </c>
      <c r="I205" s="46">
        <v>8036.99</v>
      </c>
      <c r="J205" s="46">
        <v>814.39</v>
      </c>
      <c r="K205" s="46">
        <v>707.43</v>
      </c>
      <c r="L205" s="47">
        <v>15728</v>
      </c>
      <c r="M205" s="46">
        <v>0</v>
      </c>
      <c r="N205" s="48">
        <f t="shared" si="3"/>
        <v>664350.23</v>
      </c>
    </row>
    <row r="206" spans="1:14" ht="15.6" x14ac:dyDescent="0.3">
      <c r="A206" s="37" t="s">
        <v>404</v>
      </c>
      <c r="B206" s="38" t="s">
        <v>405</v>
      </c>
      <c r="C206" s="46">
        <v>1782644</v>
      </c>
      <c r="D206" s="46">
        <v>643987.92000000004</v>
      </c>
      <c r="E206" s="46">
        <v>22962.51</v>
      </c>
      <c r="F206" s="46">
        <v>319853.48</v>
      </c>
      <c r="G206" s="46">
        <v>71763.789999999994</v>
      </c>
      <c r="H206" s="46">
        <v>15540.11</v>
      </c>
      <c r="I206" s="46">
        <v>53577.55</v>
      </c>
      <c r="J206" s="46">
        <v>3342.46</v>
      </c>
      <c r="K206" s="46">
        <v>3486.38</v>
      </c>
      <c r="L206" s="47">
        <v>186312</v>
      </c>
      <c r="M206" s="46">
        <v>0</v>
      </c>
      <c r="N206" s="48">
        <f t="shared" si="3"/>
        <v>3103470.1999999993</v>
      </c>
    </row>
    <row r="207" spans="1:14" ht="15.6" x14ac:dyDescent="0.3">
      <c r="A207" s="37" t="s">
        <v>406</v>
      </c>
      <c r="B207" s="38" t="s">
        <v>407</v>
      </c>
      <c r="C207" s="46">
        <v>97235.9</v>
      </c>
      <c r="D207" s="46">
        <v>42537.78</v>
      </c>
      <c r="E207" s="46">
        <v>1594.63</v>
      </c>
      <c r="F207" s="46">
        <v>9135.4700000000012</v>
      </c>
      <c r="G207" s="46">
        <v>1194.6500000000001</v>
      </c>
      <c r="H207" s="46">
        <v>561.23</v>
      </c>
      <c r="I207" s="46">
        <v>888.11</v>
      </c>
      <c r="J207" s="46">
        <v>333.5</v>
      </c>
      <c r="K207" s="46">
        <v>57.79</v>
      </c>
      <c r="L207" s="47">
        <v>0</v>
      </c>
      <c r="M207" s="46">
        <v>0</v>
      </c>
      <c r="N207" s="48">
        <f t="shared" si="3"/>
        <v>153539.06</v>
      </c>
    </row>
    <row r="208" spans="1:14" ht="15.6" x14ac:dyDescent="0.3">
      <c r="A208" s="37" t="s">
        <v>408</v>
      </c>
      <c r="B208" s="38" t="s">
        <v>409</v>
      </c>
      <c r="C208" s="46">
        <v>283527.2</v>
      </c>
      <c r="D208" s="46">
        <v>57662.2</v>
      </c>
      <c r="E208" s="46">
        <v>4047.8</v>
      </c>
      <c r="F208" s="46">
        <v>43410.83</v>
      </c>
      <c r="G208" s="46">
        <v>8941.6</v>
      </c>
      <c r="H208" s="46">
        <v>2214.2800000000002</v>
      </c>
      <c r="I208" s="46">
        <v>6657.19</v>
      </c>
      <c r="J208" s="46">
        <v>695.27</v>
      </c>
      <c r="K208" s="46">
        <v>433.19</v>
      </c>
      <c r="L208" s="47">
        <v>0</v>
      </c>
      <c r="M208" s="46">
        <v>0</v>
      </c>
      <c r="N208" s="48">
        <f t="shared" si="3"/>
        <v>407589.56000000006</v>
      </c>
    </row>
    <row r="209" spans="1:14" ht="15.6" x14ac:dyDescent="0.3">
      <c r="A209" s="37" t="s">
        <v>410</v>
      </c>
      <c r="B209" s="38" t="s">
        <v>411</v>
      </c>
      <c r="C209" s="46">
        <v>169859</v>
      </c>
      <c r="D209" s="46">
        <v>37976.6</v>
      </c>
      <c r="E209" s="46">
        <v>2488.31</v>
      </c>
      <c r="F209" s="46">
        <v>26229.7</v>
      </c>
      <c r="G209" s="46">
        <v>4473.8999999999996</v>
      </c>
      <c r="H209" s="46">
        <v>1333.4</v>
      </c>
      <c r="I209" s="46">
        <v>3649.63</v>
      </c>
      <c r="J209" s="46">
        <v>422.64</v>
      </c>
      <c r="K209" s="46">
        <v>260.89999999999998</v>
      </c>
      <c r="L209" s="47">
        <v>7848</v>
      </c>
      <c r="M209" s="46">
        <v>0</v>
      </c>
      <c r="N209" s="48">
        <f t="shared" si="3"/>
        <v>254542.08000000002</v>
      </c>
    </row>
    <row r="210" spans="1:14" ht="15.6" x14ac:dyDescent="0.3">
      <c r="A210" s="37" t="s">
        <v>412</v>
      </c>
      <c r="B210" s="38" t="s">
        <v>413</v>
      </c>
      <c r="C210" s="46">
        <v>355150.68</v>
      </c>
      <c r="D210" s="46">
        <v>113731.87</v>
      </c>
      <c r="E210" s="46">
        <v>4813.55</v>
      </c>
      <c r="F210" s="46">
        <v>61254.28</v>
      </c>
      <c r="G210" s="46">
        <v>10893.6</v>
      </c>
      <c r="H210" s="46">
        <v>3009.57</v>
      </c>
      <c r="I210" s="46">
        <v>8990.69</v>
      </c>
      <c r="J210" s="46">
        <v>733.58</v>
      </c>
      <c r="K210" s="46">
        <v>651.16999999999996</v>
      </c>
      <c r="L210" s="47">
        <v>0</v>
      </c>
      <c r="M210" s="46">
        <v>0</v>
      </c>
      <c r="N210" s="48">
        <f t="shared" si="3"/>
        <v>559228.98999999987</v>
      </c>
    </row>
    <row r="211" spans="1:14" ht="15.6" x14ac:dyDescent="0.3">
      <c r="A211" s="37" t="s">
        <v>414</v>
      </c>
      <c r="B211" s="38" t="s">
        <v>415</v>
      </c>
      <c r="C211" s="46">
        <v>271826.09000000003</v>
      </c>
      <c r="D211" s="46">
        <v>63008.68</v>
      </c>
      <c r="E211" s="46">
        <v>3944.5</v>
      </c>
      <c r="F211" s="46">
        <v>41648.630000000005</v>
      </c>
      <c r="G211" s="46">
        <v>8602.2199999999993</v>
      </c>
      <c r="H211" s="46">
        <v>2123.85</v>
      </c>
      <c r="I211" s="46">
        <v>6360.56</v>
      </c>
      <c r="J211" s="46">
        <v>679.62</v>
      </c>
      <c r="K211" s="46">
        <v>413.89</v>
      </c>
      <c r="L211" s="47">
        <v>0</v>
      </c>
      <c r="M211" s="46">
        <v>0</v>
      </c>
      <c r="N211" s="48">
        <f t="shared" si="3"/>
        <v>398608.04</v>
      </c>
    </row>
    <row r="212" spans="1:14" ht="15.6" x14ac:dyDescent="0.3">
      <c r="A212" s="37" t="s">
        <v>416</v>
      </c>
      <c r="B212" s="38" t="s">
        <v>417</v>
      </c>
      <c r="C212" s="46">
        <v>89417.12</v>
      </c>
      <c r="D212" s="46">
        <v>38132.92</v>
      </c>
      <c r="E212" s="46">
        <v>1338.5</v>
      </c>
      <c r="F212" s="46">
        <v>11474.44</v>
      </c>
      <c r="G212" s="46">
        <v>1489.2</v>
      </c>
      <c r="H212" s="46">
        <v>622.17999999999995</v>
      </c>
      <c r="I212" s="46">
        <v>1323.96</v>
      </c>
      <c r="J212" s="46">
        <v>249.49</v>
      </c>
      <c r="K212" s="46">
        <v>102.13</v>
      </c>
      <c r="L212" s="47">
        <v>0</v>
      </c>
      <c r="M212" s="46">
        <v>0</v>
      </c>
      <c r="N212" s="48">
        <f t="shared" si="3"/>
        <v>144149.93999999997</v>
      </c>
    </row>
    <row r="213" spans="1:14" ht="15.6" x14ac:dyDescent="0.3">
      <c r="A213" s="37" t="s">
        <v>418</v>
      </c>
      <c r="B213" s="38" t="s">
        <v>419</v>
      </c>
      <c r="C213" s="46">
        <v>1113320.45</v>
      </c>
      <c r="D213" s="46">
        <v>273605.73</v>
      </c>
      <c r="E213" s="46">
        <v>14915.83</v>
      </c>
      <c r="F213" s="46">
        <v>196737.03999999998</v>
      </c>
      <c r="G213" s="46">
        <v>41140.339999999997</v>
      </c>
      <c r="H213" s="46">
        <v>9637.2999999999993</v>
      </c>
      <c r="I213" s="46">
        <v>31361.279999999999</v>
      </c>
      <c r="J213" s="46">
        <v>2262.7600000000002</v>
      </c>
      <c r="K213" s="46">
        <v>2111.7600000000002</v>
      </c>
      <c r="L213" s="47">
        <v>0</v>
      </c>
      <c r="M213" s="46">
        <v>45623.01</v>
      </c>
      <c r="N213" s="48">
        <f t="shared" si="3"/>
        <v>1730715.5000000002</v>
      </c>
    </row>
    <row r="214" spans="1:14" ht="15.6" x14ac:dyDescent="0.3">
      <c r="A214" s="37" t="s">
        <v>420</v>
      </c>
      <c r="B214" s="38" t="s">
        <v>421</v>
      </c>
      <c r="C214" s="46">
        <v>203925.98</v>
      </c>
      <c r="D214" s="46">
        <v>80702.52</v>
      </c>
      <c r="E214" s="46">
        <v>2857.83</v>
      </c>
      <c r="F214" s="46">
        <v>36484.839999999997</v>
      </c>
      <c r="G214" s="46">
        <v>5728.42</v>
      </c>
      <c r="H214" s="46">
        <v>1773.92</v>
      </c>
      <c r="I214" s="46">
        <v>5061.1499999999996</v>
      </c>
      <c r="J214" s="46">
        <v>453.51</v>
      </c>
      <c r="K214" s="46">
        <v>390.83</v>
      </c>
      <c r="L214" s="47">
        <v>0</v>
      </c>
      <c r="M214" s="46">
        <v>0</v>
      </c>
      <c r="N214" s="48">
        <f t="shared" si="3"/>
        <v>337379.00000000006</v>
      </c>
    </row>
    <row r="215" spans="1:14" ht="15.6" x14ac:dyDescent="0.3">
      <c r="A215" s="37" t="s">
        <v>422</v>
      </c>
      <c r="B215" s="38" t="s">
        <v>423</v>
      </c>
      <c r="C215" s="46">
        <v>1156572.07</v>
      </c>
      <c r="D215" s="46">
        <v>197875.06</v>
      </c>
      <c r="E215" s="46">
        <v>15197.53</v>
      </c>
      <c r="F215" s="46">
        <v>205614.76</v>
      </c>
      <c r="G215" s="46">
        <v>45842.74</v>
      </c>
      <c r="H215" s="46">
        <v>10022.1</v>
      </c>
      <c r="I215" s="46">
        <v>34215.42</v>
      </c>
      <c r="J215" s="46">
        <v>2346.0700000000002</v>
      </c>
      <c r="K215" s="46">
        <v>2226.4499999999998</v>
      </c>
      <c r="L215" s="47">
        <v>0</v>
      </c>
      <c r="M215" s="46">
        <v>37821.440000000002</v>
      </c>
      <c r="N215" s="48">
        <f t="shared" si="3"/>
        <v>1707733.6400000001</v>
      </c>
    </row>
    <row r="216" spans="1:14" ht="15.6" x14ac:dyDescent="0.3">
      <c r="A216" s="37" t="s">
        <v>424</v>
      </c>
      <c r="B216" s="38" t="s">
        <v>425</v>
      </c>
      <c r="C216" s="46">
        <v>524997.31999999995</v>
      </c>
      <c r="D216" s="46">
        <v>82615.600000000006</v>
      </c>
      <c r="E216" s="46">
        <v>7323.96</v>
      </c>
      <c r="F216" s="46">
        <v>85482.43</v>
      </c>
      <c r="G216" s="46">
        <v>16738.759999999998</v>
      </c>
      <c r="H216" s="46">
        <v>4276</v>
      </c>
      <c r="I216" s="46">
        <v>12941</v>
      </c>
      <c r="J216" s="46">
        <v>1202.1400000000001</v>
      </c>
      <c r="K216" s="46">
        <v>882.23</v>
      </c>
      <c r="L216" s="47">
        <v>0</v>
      </c>
      <c r="M216" s="46">
        <v>0</v>
      </c>
      <c r="N216" s="48">
        <f t="shared" si="3"/>
        <v>736459.43999999983</v>
      </c>
    </row>
    <row r="217" spans="1:14" ht="15.6" x14ac:dyDescent="0.3">
      <c r="A217" s="37" t="s">
        <v>426</v>
      </c>
      <c r="B217" s="38" t="s">
        <v>427</v>
      </c>
      <c r="C217" s="46">
        <v>127622.05</v>
      </c>
      <c r="D217" s="46">
        <v>65571.839999999997</v>
      </c>
      <c r="E217" s="46">
        <v>2065.33</v>
      </c>
      <c r="F217" s="46">
        <v>12933.02</v>
      </c>
      <c r="G217" s="46">
        <v>1464.52</v>
      </c>
      <c r="H217" s="46">
        <v>769.4</v>
      </c>
      <c r="I217" s="46">
        <v>1220.3800000000001</v>
      </c>
      <c r="J217" s="46">
        <v>428.53</v>
      </c>
      <c r="K217" s="46">
        <v>90.62</v>
      </c>
      <c r="L217" s="47">
        <v>4239</v>
      </c>
      <c r="M217" s="46">
        <v>0</v>
      </c>
      <c r="N217" s="48">
        <f t="shared" si="3"/>
        <v>216404.68999999997</v>
      </c>
    </row>
    <row r="218" spans="1:14" ht="15.6" x14ac:dyDescent="0.3">
      <c r="A218" s="37" t="s">
        <v>428</v>
      </c>
      <c r="B218" s="38" t="s">
        <v>429</v>
      </c>
      <c r="C218" s="46">
        <v>427133.88</v>
      </c>
      <c r="D218" s="46">
        <v>61880.800000000003</v>
      </c>
      <c r="E218" s="46">
        <v>5942.54</v>
      </c>
      <c r="F218" s="46">
        <v>67000.399999999994</v>
      </c>
      <c r="G218" s="46">
        <v>13727.45</v>
      </c>
      <c r="H218" s="46">
        <v>3392.74</v>
      </c>
      <c r="I218" s="46">
        <v>10414.620000000001</v>
      </c>
      <c r="J218" s="46">
        <v>1004.03</v>
      </c>
      <c r="K218" s="46">
        <v>680.82</v>
      </c>
      <c r="L218" s="47">
        <v>11347</v>
      </c>
      <c r="M218" s="46">
        <v>0</v>
      </c>
      <c r="N218" s="48">
        <f t="shared" si="3"/>
        <v>602524.27999999991</v>
      </c>
    </row>
    <row r="219" spans="1:14" ht="15.6" x14ac:dyDescent="0.3">
      <c r="A219" s="37" t="s">
        <v>430</v>
      </c>
      <c r="B219" s="38" t="s">
        <v>431</v>
      </c>
      <c r="C219" s="46">
        <v>254911.81</v>
      </c>
      <c r="D219" s="46">
        <v>67081.64</v>
      </c>
      <c r="E219" s="46">
        <v>3560.92</v>
      </c>
      <c r="F219" s="46">
        <v>41100.17</v>
      </c>
      <c r="G219" s="46">
        <v>8243.6299999999992</v>
      </c>
      <c r="H219" s="46">
        <v>2061.5700000000002</v>
      </c>
      <c r="I219" s="46">
        <v>6284.5</v>
      </c>
      <c r="J219" s="46">
        <v>580.73</v>
      </c>
      <c r="K219" s="46">
        <v>422.15</v>
      </c>
      <c r="L219" s="47">
        <v>0</v>
      </c>
      <c r="M219" s="46">
        <v>0</v>
      </c>
      <c r="N219" s="48">
        <f t="shared" si="3"/>
        <v>384247.12</v>
      </c>
    </row>
    <row r="220" spans="1:14" ht="15.6" x14ac:dyDescent="0.3">
      <c r="A220" s="37" t="s">
        <v>432</v>
      </c>
      <c r="B220" s="38" t="s">
        <v>433</v>
      </c>
      <c r="C220" s="46">
        <v>249186.71</v>
      </c>
      <c r="D220" s="46">
        <v>54352.6</v>
      </c>
      <c r="E220" s="46">
        <v>3661.76</v>
      </c>
      <c r="F220" s="46">
        <v>37431.94</v>
      </c>
      <c r="G220" s="46">
        <v>7594.68</v>
      </c>
      <c r="H220" s="46">
        <v>1920.44</v>
      </c>
      <c r="I220" s="46">
        <v>5619.45</v>
      </c>
      <c r="J220" s="46">
        <v>637</v>
      </c>
      <c r="K220" s="46">
        <v>367.03</v>
      </c>
      <c r="L220" s="47">
        <v>0</v>
      </c>
      <c r="M220" s="46">
        <v>0</v>
      </c>
      <c r="N220" s="48">
        <f t="shared" si="3"/>
        <v>360771.61000000004</v>
      </c>
    </row>
    <row r="221" spans="1:14" ht="15.6" x14ac:dyDescent="0.3">
      <c r="A221" s="37" t="s">
        <v>434</v>
      </c>
      <c r="B221" s="38" t="s">
        <v>435</v>
      </c>
      <c r="C221" s="46">
        <v>335589.4</v>
      </c>
      <c r="D221" s="46">
        <v>149159.62</v>
      </c>
      <c r="E221" s="46">
        <v>4391.29</v>
      </c>
      <c r="F221" s="46">
        <v>52940.36</v>
      </c>
      <c r="G221" s="46">
        <v>10055.879999999999</v>
      </c>
      <c r="H221" s="46">
        <v>2676.09</v>
      </c>
      <c r="I221" s="46">
        <v>7920.82</v>
      </c>
      <c r="J221" s="46">
        <v>701.52</v>
      </c>
      <c r="K221" s="46">
        <v>547.07000000000005</v>
      </c>
      <c r="L221" s="47">
        <v>0</v>
      </c>
      <c r="M221" s="46">
        <v>0</v>
      </c>
      <c r="N221" s="48">
        <f t="shared" si="3"/>
        <v>563982.04999999993</v>
      </c>
    </row>
    <row r="222" spans="1:14" ht="15.6" x14ac:dyDescent="0.3">
      <c r="A222" s="37" t="s">
        <v>436</v>
      </c>
      <c r="B222" s="38" t="s">
        <v>437</v>
      </c>
      <c r="C222" s="46">
        <v>190970.34</v>
      </c>
      <c r="D222" s="46">
        <v>43944.2</v>
      </c>
      <c r="E222" s="46">
        <v>2814.09</v>
      </c>
      <c r="F222" s="46">
        <v>25739.390000000003</v>
      </c>
      <c r="G222" s="46">
        <v>4831.67</v>
      </c>
      <c r="H222" s="46">
        <v>1372.28</v>
      </c>
      <c r="I222" s="46">
        <v>3654.89</v>
      </c>
      <c r="J222" s="46">
        <v>530.4</v>
      </c>
      <c r="K222" s="46">
        <v>237.83</v>
      </c>
      <c r="L222" s="47">
        <v>0</v>
      </c>
      <c r="M222" s="46">
        <v>0</v>
      </c>
      <c r="N222" s="48">
        <f t="shared" si="3"/>
        <v>274095.09000000003</v>
      </c>
    </row>
    <row r="223" spans="1:14" ht="15.6" x14ac:dyDescent="0.3">
      <c r="A223" s="37" t="s">
        <v>438</v>
      </c>
      <c r="B223" s="38" t="s">
        <v>439</v>
      </c>
      <c r="C223" s="46">
        <v>107553.5</v>
      </c>
      <c r="D223" s="46">
        <v>60329.04</v>
      </c>
      <c r="E223" s="46">
        <v>1478.53</v>
      </c>
      <c r="F223" s="46">
        <v>15944.080000000002</v>
      </c>
      <c r="G223" s="46">
        <v>2046.37</v>
      </c>
      <c r="H223" s="46">
        <v>823.89</v>
      </c>
      <c r="I223" s="46">
        <v>1947.14</v>
      </c>
      <c r="J223" s="46">
        <v>275.29000000000002</v>
      </c>
      <c r="K223" s="46">
        <v>158.54</v>
      </c>
      <c r="L223" s="47">
        <v>1269</v>
      </c>
      <c r="M223" s="46">
        <v>0</v>
      </c>
      <c r="N223" s="48">
        <f t="shared" si="3"/>
        <v>191825.38000000006</v>
      </c>
    </row>
    <row r="224" spans="1:14" ht="15.6" x14ac:dyDescent="0.3">
      <c r="A224" s="37" t="s">
        <v>440</v>
      </c>
      <c r="B224" s="38" t="s">
        <v>441</v>
      </c>
      <c r="C224" s="46">
        <v>149516.95000000001</v>
      </c>
      <c r="D224" s="46">
        <v>78156.820000000007</v>
      </c>
      <c r="E224" s="46">
        <v>2273.35</v>
      </c>
      <c r="F224" s="46">
        <v>18419.849999999999</v>
      </c>
      <c r="G224" s="46">
        <v>2924.98</v>
      </c>
      <c r="H224" s="46">
        <v>1013.76</v>
      </c>
      <c r="I224" s="46">
        <v>2318.5500000000002</v>
      </c>
      <c r="J224" s="46">
        <v>432.47</v>
      </c>
      <c r="K224" s="46">
        <v>158.46</v>
      </c>
      <c r="L224" s="47">
        <v>6428</v>
      </c>
      <c r="M224" s="46">
        <v>0</v>
      </c>
      <c r="N224" s="48">
        <f t="shared" si="3"/>
        <v>261643.19000000003</v>
      </c>
    </row>
    <row r="225" spans="1:14" ht="15.6" x14ac:dyDescent="0.3">
      <c r="A225" s="37" t="s">
        <v>442</v>
      </c>
      <c r="B225" s="38" t="s">
        <v>443</v>
      </c>
      <c r="C225" s="46">
        <v>300097.75</v>
      </c>
      <c r="D225" s="46">
        <v>59023.9</v>
      </c>
      <c r="E225" s="46">
        <v>4241.82</v>
      </c>
      <c r="F225" s="46">
        <v>45604.61</v>
      </c>
      <c r="G225" s="46">
        <v>8331.92</v>
      </c>
      <c r="H225" s="46">
        <v>2334.88</v>
      </c>
      <c r="I225" s="46">
        <v>6413.07</v>
      </c>
      <c r="J225" s="46">
        <v>758.85</v>
      </c>
      <c r="K225" s="46">
        <v>455.09</v>
      </c>
      <c r="L225" s="47">
        <v>0</v>
      </c>
      <c r="M225" s="46">
        <v>0</v>
      </c>
      <c r="N225" s="48">
        <f t="shared" si="3"/>
        <v>427261.89</v>
      </c>
    </row>
    <row r="226" spans="1:14" ht="15.6" x14ac:dyDescent="0.3">
      <c r="A226" s="37" t="s">
        <v>444</v>
      </c>
      <c r="B226" s="38" t="s">
        <v>445</v>
      </c>
      <c r="C226" s="46">
        <v>100900.08</v>
      </c>
      <c r="D226" s="46">
        <v>50252.53</v>
      </c>
      <c r="E226" s="46">
        <v>1656.21</v>
      </c>
      <c r="F226" s="46">
        <v>9731.08</v>
      </c>
      <c r="G226" s="46">
        <v>1292.4100000000001</v>
      </c>
      <c r="H226" s="46">
        <v>590.88</v>
      </c>
      <c r="I226" s="46">
        <v>977.99</v>
      </c>
      <c r="J226" s="46">
        <v>345.59</v>
      </c>
      <c r="K226" s="46">
        <v>63.64</v>
      </c>
      <c r="L226" s="47">
        <v>0</v>
      </c>
      <c r="M226" s="46">
        <v>0</v>
      </c>
      <c r="N226" s="48">
        <f t="shared" si="3"/>
        <v>165810.40999999997</v>
      </c>
    </row>
    <row r="227" spans="1:14" ht="15.6" x14ac:dyDescent="0.3">
      <c r="A227" s="37" t="s">
        <v>446</v>
      </c>
      <c r="B227" s="38" t="s">
        <v>447</v>
      </c>
      <c r="C227" s="46">
        <v>278218.5</v>
      </c>
      <c r="D227" s="46">
        <v>77938.97</v>
      </c>
      <c r="E227" s="46">
        <v>4015.41</v>
      </c>
      <c r="F227" s="46">
        <v>47501.68</v>
      </c>
      <c r="G227" s="46">
        <v>6357.7</v>
      </c>
      <c r="H227" s="46">
        <v>2340.0100000000002</v>
      </c>
      <c r="I227" s="46">
        <v>6007.61</v>
      </c>
      <c r="J227" s="46">
        <v>642.86</v>
      </c>
      <c r="K227" s="46">
        <v>496</v>
      </c>
      <c r="L227" s="47">
        <v>26785</v>
      </c>
      <c r="M227" s="46">
        <v>0</v>
      </c>
      <c r="N227" s="48">
        <f t="shared" si="3"/>
        <v>450303.73999999993</v>
      </c>
    </row>
    <row r="228" spans="1:14" ht="15.6" x14ac:dyDescent="0.3">
      <c r="A228" s="37" t="s">
        <v>448</v>
      </c>
      <c r="B228" s="38" t="s">
        <v>449</v>
      </c>
      <c r="C228" s="46">
        <v>255534.82</v>
      </c>
      <c r="D228" s="46">
        <v>128335.08</v>
      </c>
      <c r="E228" s="46">
        <v>3647.85</v>
      </c>
      <c r="F228" s="46">
        <v>39204.979999999996</v>
      </c>
      <c r="G228" s="46">
        <v>6354.58</v>
      </c>
      <c r="H228" s="46">
        <v>1999.49</v>
      </c>
      <c r="I228" s="46">
        <v>5345.83</v>
      </c>
      <c r="J228" s="46">
        <v>637.66</v>
      </c>
      <c r="K228" s="46">
        <v>391.78</v>
      </c>
      <c r="L228" s="47">
        <v>7582</v>
      </c>
      <c r="M228" s="46">
        <v>0</v>
      </c>
      <c r="N228" s="48">
        <f t="shared" si="3"/>
        <v>449034.07</v>
      </c>
    </row>
    <row r="229" spans="1:14" ht="15.6" x14ac:dyDescent="0.3">
      <c r="A229" s="37" t="s">
        <v>450</v>
      </c>
      <c r="B229" s="38" t="s">
        <v>451</v>
      </c>
      <c r="C229" s="46">
        <v>130033.43</v>
      </c>
      <c r="D229" s="46">
        <v>61971.86</v>
      </c>
      <c r="E229" s="46">
        <v>1901.5</v>
      </c>
      <c r="F229" s="46">
        <v>18764.809999999998</v>
      </c>
      <c r="G229" s="46">
        <v>3518.99</v>
      </c>
      <c r="H229" s="46">
        <v>975.82</v>
      </c>
      <c r="I229" s="46">
        <v>2723.39</v>
      </c>
      <c r="J229" s="46">
        <v>335.53</v>
      </c>
      <c r="K229" s="46">
        <v>180.47</v>
      </c>
      <c r="L229" s="47">
        <v>0</v>
      </c>
      <c r="M229" s="46">
        <v>0</v>
      </c>
      <c r="N229" s="48">
        <f t="shared" si="3"/>
        <v>220405.8</v>
      </c>
    </row>
    <row r="230" spans="1:14" ht="15.6" x14ac:dyDescent="0.3">
      <c r="A230" s="37" t="s">
        <v>452</v>
      </c>
      <c r="B230" s="38" t="s">
        <v>453</v>
      </c>
      <c r="C230" s="46">
        <v>140493.92000000001</v>
      </c>
      <c r="D230" s="46">
        <v>46988.71</v>
      </c>
      <c r="E230" s="46">
        <v>2089.89</v>
      </c>
      <c r="F230" s="46">
        <v>18430.04</v>
      </c>
      <c r="G230" s="46">
        <v>3360.75</v>
      </c>
      <c r="H230" s="46">
        <v>991.59</v>
      </c>
      <c r="I230" s="46">
        <v>2563.64</v>
      </c>
      <c r="J230" s="46">
        <v>389.79</v>
      </c>
      <c r="K230" s="46">
        <v>166.82</v>
      </c>
      <c r="L230" s="47">
        <v>38185</v>
      </c>
      <c r="M230" s="46">
        <v>0</v>
      </c>
      <c r="N230" s="48">
        <f t="shared" si="3"/>
        <v>253660.15000000005</v>
      </c>
    </row>
    <row r="231" spans="1:14" ht="15.6" x14ac:dyDescent="0.3">
      <c r="A231" s="37" t="s">
        <v>454</v>
      </c>
      <c r="B231" s="38" t="s">
        <v>455</v>
      </c>
      <c r="C231" s="46">
        <v>103959.52</v>
      </c>
      <c r="D231" s="46">
        <v>77645.45</v>
      </c>
      <c r="E231" s="46">
        <v>1629.26</v>
      </c>
      <c r="F231" s="46">
        <v>13363.79</v>
      </c>
      <c r="G231" s="46">
        <v>1027.6300000000001</v>
      </c>
      <c r="H231" s="46">
        <v>723.33</v>
      </c>
      <c r="I231" s="46">
        <v>1222.05</v>
      </c>
      <c r="J231" s="46">
        <v>303.52</v>
      </c>
      <c r="K231" s="46">
        <v>116.92</v>
      </c>
      <c r="L231" s="47">
        <v>0</v>
      </c>
      <c r="M231" s="46">
        <v>0</v>
      </c>
      <c r="N231" s="48">
        <f t="shared" si="3"/>
        <v>199991.47</v>
      </c>
    </row>
    <row r="232" spans="1:14" ht="15.6" x14ac:dyDescent="0.3">
      <c r="A232" s="37" t="s">
        <v>456</v>
      </c>
      <c r="B232" s="38" t="s">
        <v>457</v>
      </c>
      <c r="C232" s="46">
        <v>80738.41</v>
      </c>
      <c r="D232" s="46">
        <v>46432.66</v>
      </c>
      <c r="E232" s="46">
        <v>1251.95</v>
      </c>
      <c r="F232" s="46">
        <v>10639.25</v>
      </c>
      <c r="G232" s="46">
        <v>1505.82</v>
      </c>
      <c r="H232" s="46">
        <v>570.62</v>
      </c>
      <c r="I232" s="46">
        <v>1286.57</v>
      </c>
      <c r="J232" s="46">
        <v>232.43</v>
      </c>
      <c r="K232" s="46">
        <v>95.05</v>
      </c>
      <c r="L232" s="47">
        <v>0</v>
      </c>
      <c r="M232" s="46">
        <v>0</v>
      </c>
      <c r="N232" s="48">
        <f t="shared" si="3"/>
        <v>142752.76</v>
      </c>
    </row>
    <row r="233" spans="1:14" ht="15.6" x14ac:dyDescent="0.3">
      <c r="A233" s="37" t="s">
        <v>458</v>
      </c>
      <c r="B233" s="38" t="s">
        <v>459</v>
      </c>
      <c r="C233" s="46">
        <v>400420.06</v>
      </c>
      <c r="D233" s="46">
        <v>62250</v>
      </c>
      <c r="E233" s="46">
        <v>5539.75</v>
      </c>
      <c r="F233" s="46">
        <v>66305.53</v>
      </c>
      <c r="G233" s="46">
        <v>14534.18</v>
      </c>
      <c r="H233" s="46">
        <v>3299.42</v>
      </c>
      <c r="I233" s="46">
        <v>10612.32</v>
      </c>
      <c r="J233" s="46">
        <v>897.22</v>
      </c>
      <c r="K233" s="46">
        <v>690.56</v>
      </c>
      <c r="L233" s="47">
        <v>0</v>
      </c>
      <c r="M233" s="46">
        <v>0</v>
      </c>
      <c r="N233" s="48">
        <f t="shared" si="3"/>
        <v>564549.04</v>
      </c>
    </row>
    <row r="234" spans="1:14" ht="15.6" x14ac:dyDescent="0.3">
      <c r="A234" s="37" t="s">
        <v>460</v>
      </c>
      <c r="B234" s="38" t="s">
        <v>461</v>
      </c>
      <c r="C234" s="46">
        <v>222738.3</v>
      </c>
      <c r="D234" s="46">
        <v>143982.60999999999</v>
      </c>
      <c r="E234" s="46">
        <v>3018.95</v>
      </c>
      <c r="F234" s="46">
        <v>37348</v>
      </c>
      <c r="G234" s="46">
        <v>6983.73</v>
      </c>
      <c r="H234" s="46">
        <v>1850.72</v>
      </c>
      <c r="I234" s="46">
        <v>5637.9</v>
      </c>
      <c r="J234" s="46">
        <v>467.14</v>
      </c>
      <c r="K234" s="46">
        <v>392.61</v>
      </c>
      <c r="L234" s="47">
        <v>14691</v>
      </c>
      <c r="M234" s="46">
        <v>0</v>
      </c>
      <c r="N234" s="48">
        <f t="shared" si="3"/>
        <v>437110.95999999996</v>
      </c>
    </row>
    <row r="235" spans="1:14" ht="15.6" x14ac:dyDescent="0.3">
      <c r="A235" s="37" t="s">
        <v>462</v>
      </c>
      <c r="B235" s="38" t="s">
        <v>463</v>
      </c>
      <c r="C235" s="46">
        <v>1351567.14</v>
      </c>
      <c r="D235" s="46">
        <v>354435.6</v>
      </c>
      <c r="E235" s="46">
        <v>16204.82</v>
      </c>
      <c r="F235" s="46">
        <v>306298.90999999997</v>
      </c>
      <c r="G235" s="46">
        <v>42198.75</v>
      </c>
      <c r="H235" s="46">
        <v>13974.96</v>
      </c>
      <c r="I235" s="46">
        <v>42674.75</v>
      </c>
      <c r="J235" s="46">
        <v>1753.37</v>
      </c>
      <c r="K235" s="46">
        <v>3618.96</v>
      </c>
      <c r="L235" s="47">
        <v>73517</v>
      </c>
      <c r="M235" s="46">
        <v>0</v>
      </c>
      <c r="N235" s="48">
        <f t="shared" si="3"/>
        <v>2206244.2599999998</v>
      </c>
    </row>
    <row r="236" spans="1:14" ht="15.6" x14ac:dyDescent="0.3">
      <c r="A236" s="37" t="s">
        <v>464</v>
      </c>
      <c r="B236" s="38" t="s">
        <v>465</v>
      </c>
      <c r="C236" s="46">
        <v>131626.54999999999</v>
      </c>
      <c r="D236" s="46">
        <v>55950</v>
      </c>
      <c r="E236" s="46">
        <v>2166.64</v>
      </c>
      <c r="F236" s="46">
        <v>14095.99</v>
      </c>
      <c r="G236" s="46">
        <v>2007.4</v>
      </c>
      <c r="H236" s="46">
        <v>818.82</v>
      </c>
      <c r="I236" s="46">
        <v>1536.99</v>
      </c>
      <c r="J236" s="46">
        <v>435.58</v>
      </c>
      <c r="K236" s="46">
        <v>103.44</v>
      </c>
      <c r="L236" s="47">
        <v>0</v>
      </c>
      <c r="M236" s="46">
        <v>0</v>
      </c>
      <c r="N236" s="48">
        <f t="shared" si="3"/>
        <v>208741.40999999997</v>
      </c>
    </row>
    <row r="237" spans="1:14" ht="15.6" x14ac:dyDescent="0.3">
      <c r="A237" s="37" t="s">
        <v>466</v>
      </c>
      <c r="B237" s="38" t="s">
        <v>467</v>
      </c>
      <c r="C237" s="46">
        <v>551098.72</v>
      </c>
      <c r="D237" s="46">
        <v>156846.13</v>
      </c>
      <c r="E237" s="46">
        <v>7421.44</v>
      </c>
      <c r="F237" s="46">
        <v>105779.38</v>
      </c>
      <c r="G237" s="46">
        <v>22391.040000000001</v>
      </c>
      <c r="H237" s="46">
        <v>5037.47</v>
      </c>
      <c r="I237" s="46">
        <v>17103.57</v>
      </c>
      <c r="J237" s="46">
        <v>1037.92</v>
      </c>
      <c r="K237" s="46">
        <v>1170</v>
      </c>
      <c r="L237" s="47">
        <v>49401</v>
      </c>
      <c r="M237" s="46">
        <v>0</v>
      </c>
      <c r="N237" s="48">
        <f t="shared" si="3"/>
        <v>917286.66999999993</v>
      </c>
    </row>
    <row r="238" spans="1:14" ht="15.6" x14ac:dyDescent="0.3">
      <c r="A238" s="37" t="s">
        <v>468</v>
      </c>
      <c r="B238" s="38" t="s">
        <v>469</v>
      </c>
      <c r="C238" s="46">
        <v>131264.93</v>
      </c>
      <c r="D238" s="46">
        <v>58789.74</v>
      </c>
      <c r="E238" s="46">
        <v>1885.33</v>
      </c>
      <c r="F238" s="46">
        <v>21253.48</v>
      </c>
      <c r="G238" s="46">
        <v>2194.62</v>
      </c>
      <c r="H238" s="46">
        <v>1063.56</v>
      </c>
      <c r="I238" s="46">
        <v>2387.14</v>
      </c>
      <c r="J238" s="46">
        <v>300.33999999999997</v>
      </c>
      <c r="K238" s="46">
        <v>217.08</v>
      </c>
      <c r="L238" s="47">
        <v>2283</v>
      </c>
      <c r="M238" s="46">
        <v>0</v>
      </c>
      <c r="N238" s="48">
        <f t="shared" si="3"/>
        <v>221639.21999999997</v>
      </c>
    </row>
    <row r="239" spans="1:14" ht="15.6" x14ac:dyDescent="0.3">
      <c r="A239" s="37" t="s">
        <v>470</v>
      </c>
      <c r="B239" s="38" t="s">
        <v>471</v>
      </c>
      <c r="C239" s="46">
        <v>237445.34</v>
      </c>
      <c r="D239" s="46">
        <v>55038.6</v>
      </c>
      <c r="E239" s="46">
        <v>3411.29</v>
      </c>
      <c r="F239" s="46">
        <v>37270.01</v>
      </c>
      <c r="G239" s="46">
        <v>7797.05</v>
      </c>
      <c r="H239" s="46">
        <v>1886.58</v>
      </c>
      <c r="I239" s="46">
        <v>5749.11</v>
      </c>
      <c r="J239" s="46">
        <v>589.98</v>
      </c>
      <c r="K239" s="46">
        <v>375.8</v>
      </c>
      <c r="L239" s="47">
        <v>0</v>
      </c>
      <c r="M239" s="46">
        <v>0</v>
      </c>
      <c r="N239" s="48">
        <f t="shared" si="3"/>
        <v>349563.75999999995</v>
      </c>
    </row>
    <row r="240" spans="1:14" ht="15.6" x14ac:dyDescent="0.3">
      <c r="A240" s="37" t="s">
        <v>472</v>
      </c>
      <c r="B240" s="38" t="s">
        <v>473</v>
      </c>
      <c r="C240" s="46">
        <v>1726940.87</v>
      </c>
      <c r="D240" s="46">
        <v>441650.28</v>
      </c>
      <c r="E240" s="46">
        <v>22354.86</v>
      </c>
      <c r="F240" s="46">
        <v>320301</v>
      </c>
      <c r="G240" s="46">
        <v>53913.760000000002</v>
      </c>
      <c r="H240" s="46">
        <v>15407.32</v>
      </c>
      <c r="I240" s="46">
        <v>46023.57</v>
      </c>
      <c r="J240" s="46">
        <v>3125.71</v>
      </c>
      <c r="K240" s="46">
        <v>3527.52</v>
      </c>
      <c r="L240" s="47">
        <v>0</v>
      </c>
      <c r="M240" s="46">
        <v>0</v>
      </c>
      <c r="N240" s="48">
        <f t="shared" si="3"/>
        <v>2633244.8899999997</v>
      </c>
    </row>
    <row r="241" spans="1:14" ht="15.6" x14ac:dyDescent="0.3">
      <c r="A241" s="37" t="s">
        <v>474</v>
      </c>
      <c r="B241" s="38" t="s">
        <v>475</v>
      </c>
      <c r="C241" s="46">
        <v>270306.57</v>
      </c>
      <c r="D241" s="46">
        <v>172269.4</v>
      </c>
      <c r="E241" s="46">
        <v>3622.42</v>
      </c>
      <c r="F241" s="46">
        <v>47083.399999999994</v>
      </c>
      <c r="G241" s="46">
        <v>4114.96</v>
      </c>
      <c r="H241" s="46">
        <v>2304.2399999999998</v>
      </c>
      <c r="I241" s="46">
        <v>5080.95</v>
      </c>
      <c r="J241" s="46">
        <v>512.37</v>
      </c>
      <c r="K241" s="46">
        <v>503.17</v>
      </c>
      <c r="L241" s="47">
        <v>1878</v>
      </c>
      <c r="M241" s="46">
        <v>0</v>
      </c>
      <c r="N241" s="48">
        <f t="shared" si="3"/>
        <v>507675.47999999992</v>
      </c>
    </row>
    <row r="242" spans="1:14" ht="15.6" x14ac:dyDescent="0.3">
      <c r="A242" s="37" t="s">
        <v>476</v>
      </c>
      <c r="B242" s="38" t="s">
        <v>477</v>
      </c>
      <c r="C242" s="46">
        <v>492732.09</v>
      </c>
      <c r="D242" s="46">
        <v>68426.2</v>
      </c>
      <c r="E242" s="46">
        <v>6761.46</v>
      </c>
      <c r="F242" s="46">
        <v>82635.569999999992</v>
      </c>
      <c r="G242" s="46">
        <v>17616.79</v>
      </c>
      <c r="H242" s="46">
        <v>4096.37</v>
      </c>
      <c r="I242" s="46">
        <v>13067.33</v>
      </c>
      <c r="J242" s="46">
        <v>1083.82</v>
      </c>
      <c r="K242" s="46">
        <v>866.78</v>
      </c>
      <c r="L242" s="47">
        <v>20000</v>
      </c>
      <c r="M242" s="46">
        <v>0</v>
      </c>
      <c r="N242" s="48">
        <f t="shared" si="3"/>
        <v>707286.40999999992</v>
      </c>
    </row>
    <row r="243" spans="1:14" ht="15.6" x14ac:dyDescent="0.3">
      <c r="A243" s="37" t="s">
        <v>478</v>
      </c>
      <c r="B243" s="38" t="s">
        <v>479</v>
      </c>
      <c r="C243" s="46">
        <v>315918.39</v>
      </c>
      <c r="D243" s="46">
        <v>192577.88</v>
      </c>
      <c r="E243" s="46">
        <v>4534.88</v>
      </c>
      <c r="F243" s="46">
        <v>47346.1</v>
      </c>
      <c r="G243" s="46">
        <v>9164</v>
      </c>
      <c r="H243" s="46">
        <v>2431.13</v>
      </c>
      <c r="I243" s="46">
        <v>7007.52</v>
      </c>
      <c r="J243" s="46">
        <v>776.89</v>
      </c>
      <c r="K243" s="46">
        <v>466.73</v>
      </c>
      <c r="L243" s="47">
        <v>28484</v>
      </c>
      <c r="M243" s="46">
        <v>0</v>
      </c>
      <c r="N243" s="48">
        <f t="shared" si="3"/>
        <v>608707.52</v>
      </c>
    </row>
    <row r="244" spans="1:14" ht="15.6" x14ac:dyDescent="0.3">
      <c r="A244" s="37" t="s">
        <v>480</v>
      </c>
      <c r="B244" s="38" t="s">
        <v>481</v>
      </c>
      <c r="C244" s="46">
        <v>177060.99</v>
      </c>
      <c r="D244" s="46">
        <v>99701.28</v>
      </c>
      <c r="E244" s="46">
        <v>2647.27</v>
      </c>
      <c r="F244" s="46">
        <v>21567.61</v>
      </c>
      <c r="G244" s="46">
        <v>3376.26</v>
      </c>
      <c r="H244" s="46">
        <v>1195.05</v>
      </c>
      <c r="I244" s="46">
        <v>2633.3</v>
      </c>
      <c r="J244" s="46">
        <v>540.96</v>
      </c>
      <c r="K244" s="46">
        <v>185.82</v>
      </c>
      <c r="L244" s="47">
        <v>5845</v>
      </c>
      <c r="M244" s="46">
        <v>0</v>
      </c>
      <c r="N244" s="48">
        <f t="shared" si="3"/>
        <v>314753.54000000004</v>
      </c>
    </row>
    <row r="245" spans="1:14" ht="15.6" x14ac:dyDescent="0.3">
      <c r="A245" s="37" t="s">
        <v>482</v>
      </c>
      <c r="B245" s="38" t="s">
        <v>483</v>
      </c>
      <c r="C245" s="46">
        <v>173379.19</v>
      </c>
      <c r="D245" s="46">
        <v>82498.52</v>
      </c>
      <c r="E245" s="46">
        <v>2606.87</v>
      </c>
      <c r="F245" s="46">
        <v>26172.410000000003</v>
      </c>
      <c r="G245" s="46">
        <v>3665.53</v>
      </c>
      <c r="H245" s="46">
        <v>1341.1</v>
      </c>
      <c r="I245" s="46">
        <v>3294.88</v>
      </c>
      <c r="J245" s="46">
        <v>466.73</v>
      </c>
      <c r="K245" s="46">
        <v>255.7</v>
      </c>
      <c r="L245" s="47">
        <v>0</v>
      </c>
      <c r="M245" s="46">
        <v>0</v>
      </c>
      <c r="N245" s="48">
        <f t="shared" si="3"/>
        <v>293680.93</v>
      </c>
    </row>
    <row r="246" spans="1:14" ht="15.6" x14ac:dyDescent="0.3">
      <c r="A246" s="37" t="s">
        <v>484</v>
      </c>
      <c r="B246" s="38" t="s">
        <v>485</v>
      </c>
      <c r="C246" s="46">
        <v>145283.20000000001</v>
      </c>
      <c r="D246" s="46">
        <v>79759.91</v>
      </c>
      <c r="E246" s="46">
        <v>2256.5300000000002</v>
      </c>
      <c r="F246" s="46">
        <v>20018.099999999999</v>
      </c>
      <c r="G246" s="46">
        <v>2346.0700000000002</v>
      </c>
      <c r="H246" s="46">
        <v>1056.98</v>
      </c>
      <c r="I246" s="46">
        <v>2231.5700000000002</v>
      </c>
      <c r="J246" s="46">
        <v>409.14</v>
      </c>
      <c r="K246" s="46">
        <v>183.78</v>
      </c>
      <c r="L246" s="47">
        <v>6568</v>
      </c>
      <c r="M246" s="46">
        <v>0</v>
      </c>
      <c r="N246" s="48">
        <f t="shared" si="3"/>
        <v>260113.28000000006</v>
      </c>
    </row>
    <row r="247" spans="1:14" ht="15.6" x14ac:dyDescent="0.3">
      <c r="A247" s="37" t="s">
        <v>486</v>
      </c>
      <c r="B247" s="38" t="s">
        <v>487</v>
      </c>
      <c r="C247" s="46">
        <v>120108.03</v>
      </c>
      <c r="D247" s="46">
        <v>38408.720000000001</v>
      </c>
      <c r="E247" s="46">
        <v>1722.31</v>
      </c>
      <c r="F247" s="46">
        <v>18204.689999999999</v>
      </c>
      <c r="G247" s="46">
        <v>2362.17</v>
      </c>
      <c r="H247" s="46">
        <v>932.8</v>
      </c>
      <c r="I247" s="46">
        <v>2217.83</v>
      </c>
      <c r="J247" s="46">
        <v>312.64</v>
      </c>
      <c r="K247" s="46">
        <v>180.76</v>
      </c>
      <c r="L247" s="47">
        <v>4752</v>
      </c>
      <c r="M247" s="46">
        <v>0</v>
      </c>
      <c r="N247" s="48">
        <f t="shared" si="3"/>
        <v>189201.95</v>
      </c>
    </row>
    <row r="248" spans="1:14" ht="15.6" x14ac:dyDescent="0.3">
      <c r="A248" s="37" t="s">
        <v>488</v>
      </c>
      <c r="B248" s="38" t="s">
        <v>489</v>
      </c>
      <c r="C248" s="46">
        <v>223655.66</v>
      </c>
      <c r="D248" s="46">
        <v>55297</v>
      </c>
      <c r="E248" s="46">
        <v>3301.43</v>
      </c>
      <c r="F248" s="46">
        <v>33237.53</v>
      </c>
      <c r="G248" s="46">
        <v>6795.44</v>
      </c>
      <c r="H248" s="46">
        <v>1711.49</v>
      </c>
      <c r="I248" s="46">
        <v>4955.72</v>
      </c>
      <c r="J248" s="46">
        <v>575.45000000000005</v>
      </c>
      <c r="K248" s="46">
        <v>323.66000000000003</v>
      </c>
      <c r="L248" s="47">
        <v>0</v>
      </c>
      <c r="M248" s="46">
        <v>0</v>
      </c>
      <c r="N248" s="48">
        <f t="shared" si="3"/>
        <v>329853.37999999995</v>
      </c>
    </row>
    <row r="249" spans="1:14" ht="15.6" x14ac:dyDescent="0.3">
      <c r="A249" s="37" t="s">
        <v>490</v>
      </c>
      <c r="B249" s="38" t="s">
        <v>491</v>
      </c>
      <c r="C249" s="46">
        <v>122932.89</v>
      </c>
      <c r="D249" s="46">
        <v>53456.639999999999</v>
      </c>
      <c r="E249" s="46">
        <v>1846</v>
      </c>
      <c r="F249" s="46">
        <v>14486.94</v>
      </c>
      <c r="G249" s="46">
        <v>2436.4499999999998</v>
      </c>
      <c r="H249" s="46">
        <v>811.54</v>
      </c>
      <c r="I249" s="46">
        <v>1861.57</v>
      </c>
      <c r="J249" s="46">
        <v>364.92</v>
      </c>
      <c r="K249" s="46">
        <v>121.37</v>
      </c>
      <c r="L249" s="47">
        <v>0</v>
      </c>
      <c r="M249" s="46">
        <v>0</v>
      </c>
      <c r="N249" s="48">
        <f t="shared" si="3"/>
        <v>198318.32000000004</v>
      </c>
    </row>
    <row r="250" spans="1:14" ht="15.6" x14ac:dyDescent="0.3">
      <c r="A250" s="37" t="s">
        <v>492</v>
      </c>
      <c r="B250" s="38" t="s">
        <v>493</v>
      </c>
      <c r="C250" s="46">
        <v>787548.29</v>
      </c>
      <c r="D250" s="46">
        <v>80242.8</v>
      </c>
      <c r="E250" s="46">
        <v>10564.68</v>
      </c>
      <c r="F250" s="46">
        <v>140023.54999999999</v>
      </c>
      <c r="G250" s="46">
        <v>30906.77</v>
      </c>
      <c r="H250" s="46">
        <v>6819.45</v>
      </c>
      <c r="I250" s="46">
        <v>22715.53</v>
      </c>
      <c r="J250" s="46">
        <v>1588.18</v>
      </c>
      <c r="K250" s="46">
        <v>1509.22</v>
      </c>
      <c r="L250" s="47">
        <v>0</v>
      </c>
      <c r="M250" s="46">
        <v>0</v>
      </c>
      <c r="N250" s="48">
        <f t="shared" si="3"/>
        <v>1081918.47</v>
      </c>
    </row>
    <row r="251" spans="1:14" ht="15.6" x14ac:dyDescent="0.3">
      <c r="A251" s="37" t="s">
        <v>494</v>
      </c>
      <c r="B251" s="38" t="s">
        <v>495</v>
      </c>
      <c r="C251" s="46">
        <v>237013.02</v>
      </c>
      <c r="D251" s="46">
        <v>109884.79</v>
      </c>
      <c r="E251" s="46">
        <v>3360.86</v>
      </c>
      <c r="F251" s="46">
        <v>38149.61</v>
      </c>
      <c r="G251" s="46">
        <v>4604.3</v>
      </c>
      <c r="H251" s="46">
        <v>1917.25</v>
      </c>
      <c r="I251" s="46">
        <v>4601.7299999999996</v>
      </c>
      <c r="J251" s="46">
        <v>591.71</v>
      </c>
      <c r="K251" s="46">
        <v>390.64</v>
      </c>
      <c r="L251" s="47">
        <v>20201</v>
      </c>
      <c r="M251" s="46">
        <v>0</v>
      </c>
      <c r="N251" s="48">
        <f t="shared" si="3"/>
        <v>420714.91</v>
      </c>
    </row>
    <row r="252" spans="1:14" ht="15.6" x14ac:dyDescent="0.3">
      <c r="A252" s="37" t="s">
        <v>496</v>
      </c>
      <c r="B252" s="38" t="s">
        <v>497</v>
      </c>
      <c r="C252" s="46">
        <v>266226.73</v>
      </c>
      <c r="D252" s="46">
        <v>53678.06</v>
      </c>
      <c r="E252" s="46">
        <v>3663.31</v>
      </c>
      <c r="F252" s="46">
        <v>46432.62</v>
      </c>
      <c r="G252" s="46">
        <v>9310.16</v>
      </c>
      <c r="H252" s="46">
        <v>2273.7199999999998</v>
      </c>
      <c r="I252" s="46">
        <v>7296.45</v>
      </c>
      <c r="J252" s="46">
        <v>565.66</v>
      </c>
      <c r="K252" s="46">
        <v>494.22</v>
      </c>
      <c r="L252" s="47">
        <v>13978</v>
      </c>
      <c r="M252" s="46">
        <v>0</v>
      </c>
      <c r="N252" s="48">
        <f t="shared" si="3"/>
        <v>403918.92999999988</v>
      </c>
    </row>
    <row r="253" spans="1:14" ht="15.6" x14ac:dyDescent="0.3">
      <c r="A253" s="37" t="s">
        <v>498</v>
      </c>
      <c r="B253" s="38" t="s">
        <v>499</v>
      </c>
      <c r="C253" s="46">
        <v>131575.38</v>
      </c>
      <c r="D253" s="46">
        <v>43571.68</v>
      </c>
      <c r="E253" s="46">
        <v>1973.3</v>
      </c>
      <c r="F253" s="46">
        <v>19163.919999999998</v>
      </c>
      <c r="G253" s="46">
        <v>3204.62</v>
      </c>
      <c r="H253" s="46">
        <v>992.91</v>
      </c>
      <c r="I253" s="46">
        <v>2570.34</v>
      </c>
      <c r="J253" s="46">
        <v>347.62</v>
      </c>
      <c r="K253" s="46">
        <v>183.75</v>
      </c>
      <c r="L253" s="47">
        <v>0</v>
      </c>
      <c r="M253" s="46">
        <v>0</v>
      </c>
      <c r="N253" s="48">
        <f t="shared" si="3"/>
        <v>203583.51999999996</v>
      </c>
    </row>
    <row r="254" spans="1:14" ht="15.6" x14ac:dyDescent="0.3">
      <c r="A254" s="37" t="s">
        <v>500</v>
      </c>
      <c r="B254" s="38" t="s">
        <v>501</v>
      </c>
      <c r="C254" s="46">
        <v>94175.49</v>
      </c>
      <c r="D254" s="46">
        <v>40600</v>
      </c>
      <c r="E254" s="46">
        <v>1545.9</v>
      </c>
      <c r="F254" s="46">
        <v>9903.68</v>
      </c>
      <c r="G254" s="46">
        <v>1441.64</v>
      </c>
      <c r="H254" s="46">
        <v>579.78</v>
      </c>
      <c r="I254" s="46">
        <v>1098.45</v>
      </c>
      <c r="J254" s="46">
        <v>312.91000000000003</v>
      </c>
      <c r="K254" s="46">
        <v>71.48</v>
      </c>
      <c r="L254" s="47">
        <v>0</v>
      </c>
      <c r="M254" s="46">
        <v>0</v>
      </c>
      <c r="N254" s="48">
        <f t="shared" si="3"/>
        <v>149729.33000000002</v>
      </c>
    </row>
    <row r="255" spans="1:14" ht="15.6" x14ac:dyDescent="0.3">
      <c r="A255" s="37" t="s">
        <v>502</v>
      </c>
      <c r="B255" s="38" t="s">
        <v>503</v>
      </c>
      <c r="C255" s="46">
        <v>205367.86</v>
      </c>
      <c r="D255" s="46">
        <v>65160.03</v>
      </c>
      <c r="E255" s="46">
        <v>2383.85</v>
      </c>
      <c r="F255" s="46">
        <v>27128.46</v>
      </c>
      <c r="G255" s="46">
        <v>3726.73</v>
      </c>
      <c r="H255" s="46">
        <v>1456.62</v>
      </c>
      <c r="I255" s="46">
        <v>3410.98</v>
      </c>
      <c r="J255" s="46">
        <v>365</v>
      </c>
      <c r="K255" s="46">
        <v>265.37</v>
      </c>
      <c r="L255" s="47">
        <v>7128</v>
      </c>
      <c r="M255" s="46">
        <v>0</v>
      </c>
      <c r="N255" s="48">
        <f t="shared" si="3"/>
        <v>316392.89999999997</v>
      </c>
    </row>
    <row r="256" spans="1:14" ht="15.6" x14ac:dyDescent="0.3">
      <c r="A256" s="37" t="s">
        <v>504</v>
      </c>
      <c r="B256" s="38" t="s">
        <v>505</v>
      </c>
      <c r="C256" s="46">
        <v>1008824.36</v>
      </c>
      <c r="D256" s="46">
        <v>168389.98</v>
      </c>
      <c r="E256" s="46">
        <v>12895.34</v>
      </c>
      <c r="F256" s="46">
        <v>209270.41</v>
      </c>
      <c r="G256" s="46">
        <v>40854.42</v>
      </c>
      <c r="H256" s="46">
        <v>9758.9</v>
      </c>
      <c r="I256" s="46">
        <v>31749.63</v>
      </c>
      <c r="J256" s="46">
        <v>1589.82</v>
      </c>
      <c r="K256" s="46">
        <v>2391.91</v>
      </c>
      <c r="L256" s="47">
        <v>89055</v>
      </c>
      <c r="M256" s="46">
        <v>0</v>
      </c>
      <c r="N256" s="48">
        <f t="shared" si="3"/>
        <v>1574779.7699999998</v>
      </c>
    </row>
    <row r="257" spans="1:14" ht="15.6" x14ac:dyDescent="0.3">
      <c r="A257" s="37" t="s">
        <v>506</v>
      </c>
      <c r="B257" s="38" t="s">
        <v>507</v>
      </c>
      <c r="C257" s="46">
        <v>267961.40999999997</v>
      </c>
      <c r="D257" s="46">
        <v>93299.86</v>
      </c>
      <c r="E257" s="46">
        <v>3712.5</v>
      </c>
      <c r="F257" s="46">
        <v>45736.009999999995</v>
      </c>
      <c r="G257" s="46">
        <v>9167.34</v>
      </c>
      <c r="H257" s="46">
        <v>2255.1</v>
      </c>
      <c r="I257" s="46">
        <v>7110.93</v>
      </c>
      <c r="J257" s="46">
        <v>593.15</v>
      </c>
      <c r="K257" s="46">
        <v>482.12</v>
      </c>
      <c r="L257" s="47">
        <v>0</v>
      </c>
      <c r="M257" s="46">
        <v>0</v>
      </c>
      <c r="N257" s="48">
        <f t="shared" si="3"/>
        <v>430318.42</v>
      </c>
    </row>
    <row r="258" spans="1:14" ht="15.6" x14ac:dyDescent="0.3">
      <c r="A258" s="37" t="s">
        <v>508</v>
      </c>
      <c r="B258" s="38" t="s">
        <v>509</v>
      </c>
      <c r="C258" s="46">
        <v>246730.67</v>
      </c>
      <c r="D258" s="46">
        <v>76172.09</v>
      </c>
      <c r="E258" s="46">
        <v>3076.62</v>
      </c>
      <c r="F258" s="46">
        <v>39746.240000000005</v>
      </c>
      <c r="G258" s="46">
        <v>2906.36</v>
      </c>
      <c r="H258" s="46">
        <v>1996.56</v>
      </c>
      <c r="I258" s="46">
        <v>4030.75</v>
      </c>
      <c r="J258" s="46">
        <v>473.26</v>
      </c>
      <c r="K258" s="46">
        <v>418.75</v>
      </c>
      <c r="L258" s="47">
        <v>0</v>
      </c>
      <c r="M258" s="46">
        <v>0</v>
      </c>
      <c r="N258" s="48">
        <f t="shared" si="3"/>
        <v>375551.3</v>
      </c>
    </row>
    <row r="259" spans="1:14" ht="15.6" x14ac:dyDescent="0.3">
      <c r="A259" s="37" t="s">
        <v>510</v>
      </c>
      <c r="B259" s="38" t="s">
        <v>511</v>
      </c>
      <c r="C259" s="46">
        <v>159725.63</v>
      </c>
      <c r="D259" s="46">
        <v>77078.64</v>
      </c>
      <c r="E259" s="46">
        <v>2477.84</v>
      </c>
      <c r="F259" s="46">
        <v>20467.66</v>
      </c>
      <c r="G259" s="46">
        <v>2928.45</v>
      </c>
      <c r="H259" s="46">
        <v>1109.82</v>
      </c>
      <c r="I259" s="46">
        <v>2432.8200000000002</v>
      </c>
      <c r="J259" s="46">
        <v>471.32</v>
      </c>
      <c r="K259" s="46">
        <v>179.56</v>
      </c>
      <c r="L259" s="47">
        <v>3781</v>
      </c>
      <c r="M259" s="46">
        <v>0</v>
      </c>
      <c r="N259" s="48">
        <f t="shared" si="3"/>
        <v>270652.74000000005</v>
      </c>
    </row>
    <row r="260" spans="1:14" ht="15.6" x14ac:dyDescent="0.3">
      <c r="A260" s="37" t="s">
        <v>512</v>
      </c>
      <c r="B260" s="38" t="s">
        <v>513</v>
      </c>
      <c r="C260" s="46">
        <v>190838.5</v>
      </c>
      <c r="D260" s="46">
        <v>49846</v>
      </c>
      <c r="E260" s="46">
        <v>2806.75</v>
      </c>
      <c r="F260" s="46">
        <v>28649.51</v>
      </c>
      <c r="G260" s="46">
        <v>5723.8</v>
      </c>
      <c r="H260" s="46">
        <v>1470.36</v>
      </c>
      <c r="I260" s="46">
        <v>4298.07</v>
      </c>
      <c r="J260" s="46">
        <v>486.85</v>
      </c>
      <c r="K260" s="46">
        <v>280.74</v>
      </c>
      <c r="L260" s="47">
        <v>0</v>
      </c>
      <c r="M260" s="46">
        <v>0</v>
      </c>
      <c r="N260" s="48">
        <f t="shared" si="3"/>
        <v>284400.57999999996</v>
      </c>
    </row>
    <row r="261" spans="1:14" ht="15.6" x14ac:dyDescent="0.3">
      <c r="A261" s="37" t="s">
        <v>514</v>
      </c>
      <c r="B261" s="38" t="s">
        <v>515</v>
      </c>
      <c r="C261" s="46">
        <v>241276.58</v>
      </c>
      <c r="D261" s="46">
        <v>97250.97</v>
      </c>
      <c r="E261" s="46">
        <v>3636.21</v>
      </c>
      <c r="F261" s="46">
        <v>35118.229999999996</v>
      </c>
      <c r="G261" s="46">
        <v>5023.3900000000003</v>
      </c>
      <c r="H261" s="46">
        <v>1820.35</v>
      </c>
      <c r="I261" s="46">
        <v>4289.57</v>
      </c>
      <c r="J261" s="46">
        <v>640.01</v>
      </c>
      <c r="K261" s="46">
        <v>336.07</v>
      </c>
      <c r="L261" s="47">
        <v>16674</v>
      </c>
      <c r="M261" s="46">
        <v>0</v>
      </c>
      <c r="N261" s="48">
        <f t="shared" si="3"/>
        <v>406065.38</v>
      </c>
    </row>
    <row r="262" spans="1:14" ht="15.6" x14ac:dyDescent="0.3">
      <c r="A262" s="37" t="s">
        <v>516</v>
      </c>
      <c r="B262" s="38" t="s">
        <v>517</v>
      </c>
      <c r="C262" s="46">
        <v>265588.83</v>
      </c>
      <c r="D262" s="46">
        <v>84420.52</v>
      </c>
      <c r="E262" s="46">
        <v>3802.83</v>
      </c>
      <c r="F262" s="46">
        <v>38588.83</v>
      </c>
      <c r="G262" s="46">
        <v>7634.03</v>
      </c>
      <c r="H262" s="46">
        <v>2005.16</v>
      </c>
      <c r="I262" s="46">
        <v>5765.49</v>
      </c>
      <c r="J262" s="46">
        <v>693.23</v>
      </c>
      <c r="K262" s="46">
        <v>375.17</v>
      </c>
      <c r="L262" s="47">
        <v>0</v>
      </c>
      <c r="M262" s="46">
        <v>0</v>
      </c>
      <c r="N262" s="48">
        <f t="shared" si="3"/>
        <v>408874.09</v>
      </c>
    </row>
    <row r="263" spans="1:14" ht="15.6" x14ac:dyDescent="0.3">
      <c r="A263" s="37" t="s">
        <v>518</v>
      </c>
      <c r="B263" s="38" t="s">
        <v>519</v>
      </c>
      <c r="C263" s="46">
        <v>186890.89</v>
      </c>
      <c r="D263" s="46">
        <v>46945.599999999999</v>
      </c>
      <c r="E263" s="46">
        <v>2669.9</v>
      </c>
      <c r="F263" s="46">
        <v>25382.55</v>
      </c>
      <c r="G263" s="46">
        <v>4716.24</v>
      </c>
      <c r="H263" s="46">
        <v>1349.09</v>
      </c>
      <c r="I263" s="46">
        <v>3597.61</v>
      </c>
      <c r="J263" s="46">
        <v>487.21</v>
      </c>
      <c r="K263" s="46">
        <v>237.87</v>
      </c>
      <c r="L263" s="47">
        <v>2904</v>
      </c>
      <c r="M263" s="46">
        <v>0</v>
      </c>
      <c r="N263" s="48">
        <f t="shared" si="3"/>
        <v>275180.96000000002</v>
      </c>
    </row>
    <row r="264" spans="1:14" ht="15.6" x14ac:dyDescent="0.3">
      <c r="A264" s="37" t="s">
        <v>520</v>
      </c>
      <c r="B264" s="38" t="s">
        <v>521</v>
      </c>
      <c r="C264" s="46">
        <v>82817.279999999999</v>
      </c>
      <c r="D264" s="46">
        <v>42011.73</v>
      </c>
      <c r="E264" s="46">
        <v>1307.21</v>
      </c>
      <c r="F264" s="46">
        <v>7947.6200000000008</v>
      </c>
      <c r="G264" s="46">
        <v>536.76</v>
      </c>
      <c r="H264" s="46">
        <v>484.74</v>
      </c>
      <c r="I264" s="46">
        <v>585.73</v>
      </c>
      <c r="J264" s="46">
        <v>274.68</v>
      </c>
      <c r="K264" s="46">
        <v>53.21</v>
      </c>
      <c r="L264" s="47">
        <v>0</v>
      </c>
      <c r="M264" s="46">
        <v>0</v>
      </c>
      <c r="N264" s="48">
        <f t="shared" si="3"/>
        <v>136018.96000000002</v>
      </c>
    </row>
    <row r="265" spans="1:14" ht="15.6" x14ac:dyDescent="0.3">
      <c r="A265" s="37" t="s">
        <v>522</v>
      </c>
      <c r="B265" s="38" t="s">
        <v>523</v>
      </c>
      <c r="C265" s="46">
        <v>133356.95000000001</v>
      </c>
      <c r="D265" s="46">
        <v>73595.08</v>
      </c>
      <c r="E265" s="46">
        <v>2120.12</v>
      </c>
      <c r="F265" s="46">
        <v>15707.04</v>
      </c>
      <c r="G265" s="46">
        <v>2518.36</v>
      </c>
      <c r="H265" s="46">
        <v>879.6</v>
      </c>
      <c r="I265" s="46">
        <v>1925.06</v>
      </c>
      <c r="J265" s="46">
        <v>427.23</v>
      </c>
      <c r="K265" s="46">
        <v>128.19999999999999</v>
      </c>
      <c r="L265" s="47">
        <v>6951</v>
      </c>
      <c r="M265" s="46">
        <v>0</v>
      </c>
      <c r="N265" s="48">
        <f t="shared" ref="N265:N328" si="4">SUM(C265:M265)</f>
        <v>237608.64000000004</v>
      </c>
    </row>
    <row r="266" spans="1:14" ht="15.6" x14ac:dyDescent="0.3">
      <c r="A266" s="37" t="s">
        <v>524</v>
      </c>
      <c r="B266" s="38" t="s">
        <v>525</v>
      </c>
      <c r="C266" s="46">
        <v>132123.59</v>
      </c>
      <c r="D266" s="46">
        <v>60505.97</v>
      </c>
      <c r="E266" s="46">
        <v>1937.64</v>
      </c>
      <c r="F266" s="46">
        <v>21220.89</v>
      </c>
      <c r="G266" s="46">
        <v>1651.3</v>
      </c>
      <c r="H266" s="46">
        <v>1065.55</v>
      </c>
      <c r="I266" s="46">
        <v>2132.85</v>
      </c>
      <c r="J266" s="46">
        <v>325.02999999999997</v>
      </c>
      <c r="K266" s="46">
        <v>214.96</v>
      </c>
      <c r="L266" s="47">
        <v>0</v>
      </c>
      <c r="M266" s="46">
        <v>0</v>
      </c>
      <c r="N266" s="48">
        <f t="shared" si="4"/>
        <v>221177.78</v>
      </c>
    </row>
    <row r="267" spans="1:14" ht="15.6" x14ac:dyDescent="0.3">
      <c r="A267" s="37" t="s">
        <v>526</v>
      </c>
      <c r="B267" s="38" t="s">
        <v>527</v>
      </c>
      <c r="C267" s="46">
        <v>224337.57</v>
      </c>
      <c r="D267" s="46">
        <v>125974.8</v>
      </c>
      <c r="E267" s="46">
        <v>3250.17</v>
      </c>
      <c r="F267" s="46">
        <v>29877.39</v>
      </c>
      <c r="G267" s="46">
        <v>5180.53</v>
      </c>
      <c r="H267" s="46">
        <v>1599.04</v>
      </c>
      <c r="I267" s="46">
        <v>4015.31</v>
      </c>
      <c r="J267" s="46">
        <v>602.16</v>
      </c>
      <c r="K267" s="46">
        <v>275.55</v>
      </c>
      <c r="L267" s="47">
        <v>17080</v>
      </c>
      <c r="M267" s="46">
        <v>0</v>
      </c>
      <c r="N267" s="48">
        <f t="shared" si="4"/>
        <v>412192.51999999996</v>
      </c>
    </row>
    <row r="268" spans="1:14" ht="15.6" x14ac:dyDescent="0.3">
      <c r="A268" s="37" t="s">
        <v>528</v>
      </c>
      <c r="B268" s="38" t="s">
        <v>529</v>
      </c>
      <c r="C268" s="46">
        <v>186629.85</v>
      </c>
      <c r="D268" s="46">
        <v>45722.2</v>
      </c>
      <c r="E268" s="46">
        <v>2724.19</v>
      </c>
      <c r="F268" s="46">
        <v>26732</v>
      </c>
      <c r="G268" s="46">
        <v>5209.82</v>
      </c>
      <c r="H268" s="46">
        <v>1394.38</v>
      </c>
      <c r="I268" s="46">
        <v>3938.94</v>
      </c>
      <c r="J268" s="46">
        <v>490.82</v>
      </c>
      <c r="K268" s="46">
        <v>256.31</v>
      </c>
      <c r="L268" s="47">
        <v>0</v>
      </c>
      <c r="M268" s="46">
        <v>0</v>
      </c>
      <c r="N268" s="48">
        <f t="shared" si="4"/>
        <v>273098.51</v>
      </c>
    </row>
    <row r="269" spans="1:14" ht="15.6" x14ac:dyDescent="0.3">
      <c r="A269" s="37" t="s">
        <v>530</v>
      </c>
      <c r="B269" s="38" t="s">
        <v>531</v>
      </c>
      <c r="C269" s="46">
        <v>471496.01</v>
      </c>
      <c r="D269" s="46">
        <v>313270.90000000002</v>
      </c>
      <c r="E269" s="46">
        <v>6396.46</v>
      </c>
      <c r="F269" s="46">
        <v>81674.8</v>
      </c>
      <c r="G269" s="46">
        <v>16671.259999999998</v>
      </c>
      <c r="H269" s="46">
        <v>4008.84</v>
      </c>
      <c r="I269" s="46">
        <v>12850.19</v>
      </c>
      <c r="J269" s="46">
        <v>995.44</v>
      </c>
      <c r="K269" s="46">
        <v>869.84</v>
      </c>
      <c r="L269" s="47">
        <v>36336</v>
      </c>
      <c r="M269" s="46">
        <v>0</v>
      </c>
      <c r="N269" s="48">
        <f t="shared" si="4"/>
        <v>944569.73999999987</v>
      </c>
    </row>
    <row r="270" spans="1:14" ht="15.6" x14ac:dyDescent="0.3">
      <c r="A270" s="37" t="s">
        <v>532</v>
      </c>
      <c r="B270" s="38" t="s">
        <v>533</v>
      </c>
      <c r="C270" s="46">
        <v>104030.97</v>
      </c>
      <c r="D270" s="46">
        <v>54278.3</v>
      </c>
      <c r="E270" s="46">
        <v>1576.49</v>
      </c>
      <c r="F270" s="46">
        <v>14814.01</v>
      </c>
      <c r="G270" s="46">
        <v>2314.35</v>
      </c>
      <c r="H270" s="46">
        <v>775.27</v>
      </c>
      <c r="I270" s="46">
        <v>1940.7</v>
      </c>
      <c r="J270" s="46">
        <v>300.75</v>
      </c>
      <c r="K270" s="46">
        <v>140.09</v>
      </c>
      <c r="L270" s="47">
        <v>0</v>
      </c>
      <c r="M270" s="46">
        <v>0</v>
      </c>
      <c r="N270" s="48">
        <f t="shared" si="4"/>
        <v>180170.93000000002</v>
      </c>
    </row>
    <row r="271" spans="1:14" ht="15.6" x14ac:dyDescent="0.3">
      <c r="A271" s="37" t="s">
        <v>534</v>
      </c>
      <c r="B271" s="38" t="s">
        <v>535</v>
      </c>
      <c r="C271" s="46">
        <v>305233.01</v>
      </c>
      <c r="D271" s="46">
        <v>167092.06</v>
      </c>
      <c r="E271" s="46">
        <v>4127.4799999999996</v>
      </c>
      <c r="F271" s="46">
        <v>48344.770000000004</v>
      </c>
      <c r="G271" s="46">
        <v>7664.45</v>
      </c>
      <c r="H271" s="46">
        <v>2439.4</v>
      </c>
      <c r="I271" s="46">
        <v>6541.53</v>
      </c>
      <c r="J271" s="46">
        <v>668.07</v>
      </c>
      <c r="K271" s="46">
        <v>496.59</v>
      </c>
      <c r="L271" s="47">
        <v>70629</v>
      </c>
      <c r="M271" s="46">
        <v>0</v>
      </c>
      <c r="N271" s="48">
        <f t="shared" si="4"/>
        <v>613236.35999999987</v>
      </c>
    </row>
    <row r="272" spans="1:14" ht="15.6" x14ac:dyDescent="0.3">
      <c r="A272" s="37" t="s">
        <v>536</v>
      </c>
      <c r="B272" s="38" t="s">
        <v>537</v>
      </c>
      <c r="C272" s="46">
        <v>199364.16</v>
      </c>
      <c r="D272" s="46">
        <v>116043.27</v>
      </c>
      <c r="E272" s="46">
        <v>2926.31</v>
      </c>
      <c r="F272" s="46">
        <v>28135.52</v>
      </c>
      <c r="G272" s="46">
        <v>5224.84</v>
      </c>
      <c r="H272" s="46">
        <v>1474.86</v>
      </c>
      <c r="I272" s="46">
        <v>3986.77</v>
      </c>
      <c r="J272" s="46">
        <v>522.71</v>
      </c>
      <c r="K272" s="46">
        <v>267.01</v>
      </c>
      <c r="L272" s="47">
        <v>2807</v>
      </c>
      <c r="M272" s="46">
        <v>0</v>
      </c>
      <c r="N272" s="48">
        <f t="shared" si="4"/>
        <v>360752.45000000007</v>
      </c>
    </row>
    <row r="273" spans="1:14" ht="15.6" x14ac:dyDescent="0.3">
      <c r="A273" s="37" t="s">
        <v>538</v>
      </c>
      <c r="B273" s="38" t="s">
        <v>539</v>
      </c>
      <c r="C273" s="46">
        <v>460669.41</v>
      </c>
      <c r="D273" s="46">
        <v>60505.599999999999</v>
      </c>
      <c r="E273" s="46">
        <v>6366.25</v>
      </c>
      <c r="F273" s="46">
        <v>77855.47</v>
      </c>
      <c r="G273" s="46">
        <v>16177.98</v>
      </c>
      <c r="H273" s="46">
        <v>3849.51</v>
      </c>
      <c r="I273" s="46">
        <v>12280.3</v>
      </c>
      <c r="J273" s="46">
        <v>1012.6</v>
      </c>
      <c r="K273" s="46">
        <v>817.79</v>
      </c>
      <c r="L273" s="47">
        <v>82166</v>
      </c>
      <c r="M273" s="46">
        <v>0</v>
      </c>
      <c r="N273" s="48">
        <f t="shared" si="4"/>
        <v>721700.91</v>
      </c>
    </row>
    <row r="274" spans="1:14" ht="15.6" x14ac:dyDescent="0.3">
      <c r="A274" s="37" t="s">
        <v>540</v>
      </c>
      <c r="B274" s="38" t="s">
        <v>541</v>
      </c>
      <c r="C274" s="46">
        <v>603232.11</v>
      </c>
      <c r="D274" s="46">
        <v>752994.27</v>
      </c>
      <c r="E274" s="46">
        <v>7856.78</v>
      </c>
      <c r="F274" s="46">
        <v>107113.74</v>
      </c>
      <c r="G274" s="46">
        <v>20431.93</v>
      </c>
      <c r="H274" s="46">
        <v>5218.3500000000004</v>
      </c>
      <c r="I274" s="46">
        <v>16427.82</v>
      </c>
      <c r="J274" s="46">
        <v>1145.8699999999999</v>
      </c>
      <c r="K274" s="46">
        <v>1160.52</v>
      </c>
      <c r="L274" s="47">
        <v>0</v>
      </c>
      <c r="M274" s="46">
        <v>0</v>
      </c>
      <c r="N274" s="48">
        <f t="shared" si="4"/>
        <v>1515581.3900000001</v>
      </c>
    </row>
    <row r="275" spans="1:14" ht="15.6" x14ac:dyDescent="0.3">
      <c r="A275" s="37" t="s">
        <v>542</v>
      </c>
      <c r="B275" s="38" t="s">
        <v>543</v>
      </c>
      <c r="C275" s="46">
        <v>68213.59</v>
      </c>
      <c r="D275" s="46">
        <v>41030.660000000003</v>
      </c>
      <c r="E275" s="46">
        <v>1157.3800000000001</v>
      </c>
      <c r="F275" s="46">
        <v>6088.26</v>
      </c>
      <c r="G275" s="46">
        <v>571.78</v>
      </c>
      <c r="H275" s="46">
        <v>382.89</v>
      </c>
      <c r="I275" s="46">
        <v>480.39</v>
      </c>
      <c r="J275" s="46">
        <v>247.18</v>
      </c>
      <c r="K275" s="46">
        <v>34.72</v>
      </c>
      <c r="L275" s="47">
        <v>2684</v>
      </c>
      <c r="M275" s="46">
        <v>0</v>
      </c>
      <c r="N275" s="48">
        <f t="shared" si="4"/>
        <v>120890.84999999999</v>
      </c>
    </row>
    <row r="276" spans="1:14" ht="15.6" x14ac:dyDescent="0.3">
      <c r="A276" s="37" t="s">
        <v>544</v>
      </c>
      <c r="B276" s="38" t="s">
        <v>545</v>
      </c>
      <c r="C276" s="46">
        <v>160718.95000000001</v>
      </c>
      <c r="D276" s="46">
        <v>54187.59</v>
      </c>
      <c r="E276" s="46">
        <v>2286.19</v>
      </c>
      <c r="F276" s="46">
        <v>28662.49</v>
      </c>
      <c r="G276" s="46">
        <v>2712.37</v>
      </c>
      <c r="H276" s="46">
        <v>1393.31</v>
      </c>
      <c r="I276" s="46">
        <v>3191.78</v>
      </c>
      <c r="J276" s="46">
        <v>344.23</v>
      </c>
      <c r="K276" s="46">
        <v>305.39999999999998</v>
      </c>
      <c r="L276" s="47">
        <v>10796</v>
      </c>
      <c r="M276" s="46">
        <v>0</v>
      </c>
      <c r="N276" s="48">
        <f t="shared" si="4"/>
        <v>264598.31</v>
      </c>
    </row>
    <row r="277" spans="1:14" ht="15.6" x14ac:dyDescent="0.3">
      <c r="A277" s="37" t="s">
        <v>546</v>
      </c>
      <c r="B277" s="38" t="s">
        <v>547</v>
      </c>
      <c r="C277" s="46">
        <v>398153.22</v>
      </c>
      <c r="D277" s="46">
        <v>227447.53</v>
      </c>
      <c r="E277" s="46">
        <v>5299.31</v>
      </c>
      <c r="F277" s="46">
        <v>53713.36</v>
      </c>
      <c r="G277" s="46">
        <v>10167.450000000001</v>
      </c>
      <c r="H277" s="46">
        <v>2864.25</v>
      </c>
      <c r="I277" s="46">
        <v>7807.05</v>
      </c>
      <c r="J277" s="46">
        <v>948.73</v>
      </c>
      <c r="K277" s="46">
        <v>512.63</v>
      </c>
      <c r="L277" s="47">
        <v>0</v>
      </c>
      <c r="M277" s="46">
        <v>0</v>
      </c>
      <c r="N277" s="48">
        <f t="shared" si="4"/>
        <v>706913.53</v>
      </c>
    </row>
    <row r="278" spans="1:14" ht="15.6" x14ac:dyDescent="0.3">
      <c r="A278" s="37" t="s">
        <v>548</v>
      </c>
      <c r="B278" s="38" t="s">
        <v>549</v>
      </c>
      <c r="C278" s="46">
        <v>153409.09</v>
      </c>
      <c r="D278" s="46">
        <v>72129.53</v>
      </c>
      <c r="E278" s="46">
        <v>2361.23</v>
      </c>
      <c r="F278" s="46">
        <v>21713.51</v>
      </c>
      <c r="G278" s="46">
        <v>3213.36</v>
      </c>
      <c r="H278" s="46">
        <v>1139.6400000000001</v>
      </c>
      <c r="I278" s="46">
        <v>2689.54</v>
      </c>
      <c r="J278" s="46">
        <v>474.65</v>
      </c>
      <c r="K278" s="46">
        <v>203.87</v>
      </c>
      <c r="L278" s="47">
        <v>0</v>
      </c>
      <c r="M278" s="46">
        <v>0</v>
      </c>
      <c r="N278" s="48">
        <f t="shared" si="4"/>
        <v>257334.42</v>
      </c>
    </row>
    <row r="279" spans="1:14" ht="15.6" x14ac:dyDescent="0.3">
      <c r="A279" s="37" t="s">
        <v>550</v>
      </c>
      <c r="B279" s="38" t="s">
        <v>551</v>
      </c>
      <c r="C279" s="46">
        <v>234966.89</v>
      </c>
      <c r="D279" s="46">
        <v>48582.8</v>
      </c>
      <c r="E279" s="46">
        <v>3321.61</v>
      </c>
      <c r="F279" s="46">
        <v>37103.17</v>
      </c>
      <c r="G279" s="46">
        <v>7743.42</v>
      </c>
      <c r="H279" s="46">
        <v>1874.17</v>
      </c>
      <c r="I279" s="46">
        <v>5761.34</v>
      </c>
      <c r="J279" s="46">
        <v>558.34</v>
      </c>
      <c r="K279" s="46">
        <v>376.57</v>
      </c>
      <c r="L279" s="47">
        <v>0</v>
      </c>
      <c r="M279" s="46">
        <v>0</v>
      </c>
      <c r="N279" s="48">
        <f t="shared" si="4"/>
        <v>340288.31</v>
      </c>
    </row>
    <row r="280" spans="1:14" ht="15.6" x14ac:dyDescent="0.3">
      <c r="A280" s="37" t="s">
        <v>552</v>
      </c>
      <c r="B280" s="38" t="s">
        <v>553</v>
      </c>
      <c r="C280" s="46">
        <v>417712.93</v>
      </c>
      <c r="D280" s="46">
        <v>225253.57</v>
      </c>
      <c r="E280" s="46">
        <v>5471.27</v>
      </c>
      <c r="F280" s="46">
        <v>73879.37</v>
      </c>
      <c r="G280" s="46">
        <v>14857.8</v>
      </c>
      <c r="H280" s="46">
        <v>3577.51</v>
      </c>
      <c r="I280" s="46">
        <v>11710.61</v>
      </c>
      <c r="J280" s="46">
        <v>860.36</v>
      </c>
      <c r="K280" s="46">
        <v>802.88</v>
      </c>
      <c r="L280" s="47">
        <v>100343</v>
      </c>
      <c r="M280" s="46">
        <v>0</v>
      </c>
      <c r="N280" s="48">
        <f t="shared" si="4"/>
        <v>854469.3</v>
      </c>
    </row>
    <row r="281" spans="1:14" ht="15.6" x14ac:dyDescent="0.3">
      <c r="A281" s="37" t="s">
        <v>554</v>
      </c>
      <c r="B281" s="38" t="s">
        <v>555</v>
      </c>
      <c r="C281" s="46">
        <v>289476.92</v>
      </c>
      <c r="D281" s="46">
        <v>126260.71</v>
      </c>
      <c r="E281" s="46">
        <v>4023.62</v>
      </c>
      <c r="F281" s="46">
        <v>48900.639999999999</v>
      </c>
      <c r="G281" s="46">
        <v>9334.27</v>
      </c>
      <c r="H281" s="46">
        <v>2417.11</v>
      </c>
      <c r="I281" s="46">
        <v>7299.25</v>
      </c>
      <c r="J281" s="46">
        <v>630.78</v>
      </c>
      <c r="K281" s="46">
        <v>512.74</v>
      </c>
      <c r="L281" s="47">
        <v>0</v>
      </c>
      <c r="M281" s="46">
        <v>0</v>
      </c>
      <c r="N281" s="48">
        <f t="shared" si="4"/>
        <v>488856.04000000004</v>
      </c>
    </row>
    <row r="282" spans="1:14" ht="15.6" x14ac:dyDescent="0.3">
      <c r="A282" s="37" t="s">
        <v>556</v>
      </c>
      <c r="B282" s="38" t="s">
        <v>557</v>
      </c>
      <c r="C282" s="46">
        <v>182609.63</v>
      </c>
      <c r="D282" s="46">
        <v>66431.3</v>
      </c>
      <c r="E282" s="46">
        <v>2743.94</v>
      </c>
      <c r="F282" s="46">
        <v>30072.42</v>
      </c>
      <c r="G282" s="46">
        <v>3210.3</v>
      </c>
      <c r="H282" s="46">
        <v>1499.47</v>
      </c>
      <c r="I282" s="46">
        <v>3383.07</v>
      </c>
      <c r="J282" s="46">
        <v>485.54</v>
      </c>
      <c r="K282" s="46">
        <v>306.52</v>
      </c>
      <c r="L282" s="47">
        <v>0</v>
      </c>
      <c r="M282" s="46">
        <v>0</v>
      </c>
      <c r="N282" s="48">
        <f t="shared" si="4"/>
        <v>290742.18999999994</v>
      </c>
    </row>
    <row r="283" spans="1:14" ht="15.6" x14ac:dyDescent="0.3">
      <c r="A283" s="37" t="s">
        <v>558</v>
      </c>
      <c r="B283" s="38" t="s">
        <v>559</v>
      </c>
      <c r="C283" s="46">
        <v>463000.94</v>
      </c>
      <c r="D283" s="46">
        <v>65296.800000000003</v>
      </c>
      <c r="E283" s="46">
        <v>6230.72</v>
      </c>
      <c r="F283" s="46">
        <v>81941.990000000005</v>
      </c>
      <c r="G283" s="46">
        <v>17602.439999999999</v>
      </c>
      <c r="H283" s="46">
        <v>3997.45</v>
      </c>
      <c r="I283" s="46">
        <v>13290.25</v>
      </c>
      <c r="J283" s="46">
        <v>964.6</v>
      </c>
      <c r="K283" s="46">
        <v>881.44</v>
      </c>
      <c r="L283" s="47">
        <v>0</v>
      </c>
      <c r="M283" s="46">
        <v>0</v>
      </c>
      <c r="N283" s="48">
        <f t="shared" si="4"/>
        <v>653206.62999999977</v>
      </c>
    </row>
    <row r="284" spans="1:14" ht="15.6" x14ac:dyDescent="0.3">
      <c r="A284" s="37" t="s">
        <v>560</v>
      </c>
      <c r="B284" s="38" t="s">
        <v>561</v>
      </c>
      <c r="C284" s="46">
        <v>137021.9</v>
      </c>
      <c r="D284" s="46">
        <v>72950.67</v>
      </c>
      <c r="E284" s="46">
        <v>2227.21</v>
      </c>
      <c r="F284" s="46">
        <v>13081.32</v>
      </c>
      <c r="G284" s="46">
        <v>1689.68</v>
      </c>
      <c r="H284" s="46">
        <v>797.96</v>
      </c>
      <c r="I284" s="46">
        <v>1270.21</v>
      </c>
      <c r="J284" s="46">
        <v>462.83</v>
      </c>
      <c r="K284" s="46">
        <v>85.08</v>
      </c>
      <c r="L284" s="47">
        <v>0</v>
      </c>
      <c r="M284" s="46">
        <v>0</v>
      </c>
      <c r="N284" s="48">
        <f t="shared" si="4"/>
        <v>229586.85999999996</v>
      </c>
    </row>
    <row r="285" spans="1:14" ht="15.6" x14ac:dyDescent="0.3">
      <c r="A285" s="37" t="s">
        <v>562</v>
      </c>
      <c r="B285" s="38" t="s">
        <v>563</v>
      </c>
      <c r="C285" s="46">
        <v>971810.11</v>
      </c>
      <c r="D285" s="46">
        <v>376834.1</v>
      </c>
      <c r="E285" s="46">
        <v>12965.97</v>
      </c>
      <c r="F285" s="46">
        <v>159163.11000000002</v>
      </c>
      <c r="G285" s="46">
        <v>29763.200000000001</v>
      </c>
      <c r="H285" s="46">
        <v>7953.35</v>
      </c>
      <c r="I285" s="46">
        <v>23649.17</v>
      </c>
      <c r="J285" s="46">
        <v>2118.27</v>
      </c>
      <c r="K285" s="46">
        <v>1664.39</v>
      </c>
      <c r="L285" s="47">
        <v>0</v>
      </c>
      <c r="M285" s="46">
        <v>0</v>
      </c>
      <c r="N285" s="48">
        <f t="shared" si="4"/>
        <v>1585921.67</v>
      </c>
    </row>
    <row r="286" spans="1:14" ht="15.6" x14ac:dyDescent="0.3">
      <c r="A286" s="37" t="s">
        <v>564</v>
      </c>
      <c r="B286" s="38" t="s">
        <v>565</v>
      </c>
      <c r="C286" s="46">
        <v>2509340.6</v>
      </c>
      <c r="D286" s="46">
        <v>944903.05</v>
      </c>
      <c r="E286" s="46">
        <v>31938.85</v>
      </c>
      <c r="F286" s="46">
        <v>493379.55000000005</v>
      </c>
      <c r="G286" s="46">
        <v>93029.5</v>
      </c>
      <c r="H286" s="46">
        <v>23361.360000000001</v>
      </c>
      <c r="I286" s="46">
        <v>76331.02</v>
      </c>
      <c r="J286" s="46">
        <v>4356.9399999999996</v>
      </c>
      <c r="K286" s="46">
        <v>5556.02</v>
      </c>
      <c r="L286" s="47">
        <v>354237</v>
      </c>
      <c r="M286" s="46">
        <v>43170.19</v>
      </c>
      <c r="N286" s="48">
        <f t="shared" si="4"/>
        <v>4579604.080000001</v>
      </c>
    </row>
    <row r="287" spans="1:14" ht="15.6" x14ac:dyDescent="0.3">
      <c r="A287" s="37" t="s">
        <v>566</v>
      </c>
      <c r="B287" s="38" t="s">
        <v>567</v>
      </c>
      <c r="C287" s="46">
        <v>237817.72</v>
      </c>
      <c r="D287" s="46">
        <v>82004.479999999996</v>
      </c>
      <c r="E287" s="46">
        <v>3338.94</v>
      </c>
      <c r="F287" s="46">
        <v>37107.589999999997</v>
      </c>
      <c r="G287" s="46">
        <v>6913.66</v>
      </c>
      <c r="H287" s="46">
        <v>1881.48</v>
      </c>
      <c r="I287" s="46">
        <v>5483.24</v>
      </c>
      <c r="J287" s="46">
        <v>562.37</v>
      </c>
      <c r="K287" s="46">
        <v>375.21</v>
      </c>
      <c r="L287" s="47">
        <v>0</v>
      </c>
      <c r="M287" s="46">
        <v>0</v>
      </c>
      <c r="N287" s="48">
        <f t="shared" si="4"/>
        <v>375484.68999999994</v>
      </c>
    </row>
    <row r="288" spans="1:14" ht="15.6" x14ac:dyDescent="0.3">
      <c r="A288" s="37" t="s">
        <v>568</v>
      </c>
      <c r="B288" s="38" t="s">
        <v>569</v>
      </c>
      <c r="C288" s="46">
        <v>265214.53000000003</v>
      </c>
      <c r="D288" s="46">
        <v>98735.75</v>
      </c>
      <c r="E288" s="46">
        <v>3681.01</v>
      </c>
      <c r="F288" s="46">
        <v>44781.32</v>
      </c>
      <c r="G288" s="46">
        <v>4709.5200000000004</v>
      </c>
      <c r="H288" s="46">
        <v>2214.54</v>
      </c>
      <c r="I288" s="46">
        <v>5159.3</v>
      </c>
      <c r="J288" s="46">
        <v>582.32000000000005</v>
      </c>
      <c r="K288" s="46">
        <v>469.68</v>
      </c>
      <c r="L288" s="47">
        <v>10210</v>
      </c>
      <c r="M288" s="46">
        <v>0</v>
      </c>
      <c r="N288" s="48">
        <f t="shared" si="4"/>
        <v>435757.97000000003</v>
      </c>
    </row>
    <row r="289" spans="1:14" ht="15.6" x14ac:dyDescent="0.3">
      <c r="A289" s="37" t="s">
        <v>570</v>
      </c>
      <c r="B289" s="38" t="s">
        <v>571</v>
      </c>
      <c r="C289" s="46">
        <v>88448</v>
      </c>
      <c r="D289" s="46">
        <v>35609.910000000003</v>
      </c>
      <c r="E289" s="46">
        <v>1255.1600000000001</v>
      </c>
      <c r="F289" s="46">
        <v>10550.41</v>
      </c>
      <c r="G289" s="46">
        <v>709.71</v>
      </c>
      <c r="H289" s="46">
        <v>587.99</v>
      </c>
      <c r="I289" s="46">
        <v>913.41</v>
      </c>
      <c r="J289" s="46">
        <v>229.34</v>
      </c>
      <c r="K289" s="46">
        <v>91.11</v>
      </c>
      <c r="L289" s="47">
        <v>0</v>
      </c>
      <c r="M289" s="46">
        <v>0</v>
      </c>
      <c r="N289" s="48">
        <f t="shared" si="4"/>
        <v>138395.03999999998</v>
      </c>
    </row>
    <row r="290" spans="1:14" ht="15.6" x14ac:dyDescent="0.3">
      <c r="A290" s="37" t="s">
        <v>572</v>
      </c>
      <c r="B290" s="38" t="s">
        <v>573</v>
      </c>
      <c r="C290" s="46">
        <v>101073.25</v>
      </c>
      <c r="D290" s="46">
        <v>34725.599999999999</v>
      </c>
      <c r="E290" s="46">
        <v>1601.55</v>
      </c>
      <c r="F290" s="46">
        <v>10499.64</v>
      </c>
      <c r="G290" s="46">
        <v>1550.36</v>
      </c>
      <c r="H290" s="46">
        <v>617.98</v>
      </c>
      <c r="I290" s="46">
        <v>1174.3800000000001</v>
      </c>
      <c r="J290" s="46">
        <v>323.79000000000002</v>
      </c>
      <c r="K290" s="46">
        <v>76.459999999999994</v>
      </c>
      <c r="L290" s="47">
        <v>0</v>
      </c>
      <c r="M290" s="46">
        <v>0</v>
      </c>
      <c r="N290" s="48">
        <f t="shared" si="4"/>
        <v>151643.00999999998</v>
      </c>
    </row>
    <row r="291" spans="1:14" ht="15.6" x14ac:dyDescent="0.3">
      <c r="A291" s="37" t="s">
        <v>574</v>
      </c>
      <c r="B291" s="38" t="s">
        <v>575</v>
      </c>
      <c r="C291" s="46">
        <v>165509.39000000001</v>
      </c>
      <c r="D291" s="46">
        <v>65384.53</v>
      </c>
      <c r="E291" s="46">
        <v>2435.15</v>
      </c>
      <c r="F291" s="46">
        <v>29619.489999999998</v>
      </c>
      <c r="G291" s="46">
        <v>2453.88</v>
      </c>
      <c r="H291" s="46">
        <v>1438.74</v>
      </c>
      <c r="I291" s="46">
        <v>3139.61</v>
      </c>
      <c r="J291" s="46">
        <v>385.36</v>
      </c>
      <c r="K291" s="46">
        <v>313.86</v>
      </c>
      <c r="L291" s="47">
        <v>0</v>
      </c>
      <c r="M291" s="46">
        <v>0</v>
      </c>
      <c r="N291" s="48">
        <f t="shared" si="4"/>
        <v>270680.00999999995</v>
      </c>
    </row>
    <row r="292" spans="1:14" ht="15.6" x14ac:dyDescent="0.3">
      <c r="A292" s="37" t="s">
        <v>576</v>
      </c>
      <c r="B292" s="38" t="s">
        <v>577</v>
      </c>
      <c r="C292" s="46">
        <v>414027.16</v>
      </c>
      <c r="D292" s="46">
        <v>178285.24</v>
      </c>
      <c r="E292" s="46">
        <v>6485.35</v>
      </c>
      <c r="F292" s="46">
        <v>53922.060000000005</v>
      </c>
      <c r="G292" s="46">
        <v>7728.53</v>
      </c>
      <c r="H292" s="46">
        <v>2905.05</v>
      </c>
      <c r="I292" s="46">
        <v>6363.03</v>
      </c>
      <c r="J292" s="46">
        <v>1213.42</v>
      </c>
      <c r="K292" s="46">
        <v>476.19</v>
      </c>
      <c r="L292" s="47">
        <v>0</v>
      </c>
      <c r="M292" s="46">
        <v>0</v>
      </c>
      <c r="N292" s="48">
        <f t="shared" si="4"/>
        <v>671406.03</v>
      </c>
    </row>
    <row r="293" spans="1:14" ht="15.6" x14ac:dyDescent="0.3">
      <c r="A293" s="37" t="s">
        <v>578</v>
      </c>
      <c r="B293" s="38" t="s">
        <v>579</v>
      </c>
      <c r="C293" s="46">
        <v>271198.08000000002</v>
      </c>
      <c r="D293" s="46">
        <v>179688.51</v>
      </c>
      <c r="E293" s="46">
        <v>3711.38</v>
      </c>
      <c r="F293" s="46">
        <v>45076.67</v>
      </c>
      <c r="G293" s="46">
        <v>8770.76</v>
      </c>
      <c r="H293" s="46">
        <v>2239.8000000000002</v>
      </c>
      <c r="I293" s="46">
        <v>6871.51</v>
      </c>
      <c r="J293" s="46">
        <v>583.44000000000005</v>
      </c>
      <c r="K293" s="46">
        <v>471.19</v>
      </c>
      <c r="L293" s="47">
        <v>0</v>
      </c>
      <c r="M293" s="46">
        <v>0</v>
      </c>
      <c r="N293" s="48">
        <f t="shared" si="4"/>
        <v>518611.34</v>
      </c>
    </row>
    <row r="294" spans="1:14" ht="15.6" x14ac:dyDescent="0.3">
      <c r="A294" s="37" t="s">
        <v>580</v>
      </c>
      <c r="B294" s="38" t="s">
        <v>581</v>
      </c>
      <c r="C294" s="46">
        <v>281913.59000000003</v>
      </c>
      <c r="D294" s="46">
        <v>96496.07</v>
      </c>
      <c r="E294" s="46">
        <v>4133.58</v>
      </c>
      <c r="F294" s="46">
        <v>38728.54</v>
      </c>
      <c r="G294" s="46">
        <v>7357.55</v>
      </c>
      <c r="H294" s="46">
        <v>2052.1</v>
      </c>
      <c r="I294" s="46">
        <v>5573.13</v>
      </c>
      <c r="J294" s="46">
        <v>786.05</v>
      </c>
      <c r="K294" s="46">
        <v>362.65</v>
      </c>
      <c r="L294" s="47">
        <v>0</v>
      </c>
      <c r="M294" s="46">
        <v>0</v>
      </c>
      <c r="N294" s="48">
        <f t="shared" si="4"/>
        <v>437403.26</v>
      </c>
    </row>
    <row r="295" spans="1:14" ht="15.6" x14ac:dyDescent="0.3">
      <c r="A295" s="37" t="s">
        <v>582</v>
      </c>
      <c r="B295" s="38" t="s">
        <v>583</v>
      </c>
      <c r="C295" s="46">
        <v>103113.42</v>
      </c>
      <c r="D295" s="46">
        <v>34075.25</v>
      </c>
      <c r="E295" s="46">
        <v>1624.74</v>
      </c>
      <c r="F295" s="46">
        <v>16296.2</v>
      </c>
      <c r="G295" s="46">
        <v>722.08</v>
      </c>
      <c r="H295" s="46">
        <v>823.4</v>
      </c>
      <c r="I295" s="46">
        <v>1375.27</v>
      </c>
      <c r="J295" s="46">
        <v>305.76</v>
      </c>
      <c r="K295" s="46">
        <v>160.93</v>
      </c>
      <c r="L295" s="47">
        <v>2619</v>
      </c>
      <c r="M295" s="46">
        <v>0</v>
      </c>
      <c r="N295" s="48">
        <f t="shared" si="4"/>
        <v>161116.04999999996</v>
      </c>
    </row>
    <row r="296" spans="1:14" ht="15.6" x14ac:dyDescent="0.3">
      <c r="A296" s="37" t="s">
        <v>584</v>
      </c>
      <c r="B296" s="38" t="s">
        <v>585</v>
      </c>
      <c r="C296" s="46">
        <v>101570.88</v>
      </c>
      <c r="D296" s="46">
        <v>62808.160000000003</v>
      </c>
      <c r="E296" s="46">
        <v>1659.54</v>
      </c>
      <c r="F296" s="46">
        <v>11009.9</v>
      </c>
      <c r="G296" s="46">
        <v>1383.96</v>
      </c>
      <c r="H296" s="46">
        <v>636.48</v>
      </c>
      <c r="I296" s="46">
        <v>1141.98</v>
      </c>
      <c r="J296" s="46">
        <v>331.97</v>
      </c>
      <c r="K296" s="46">
        <v>82.14</v>
      </c>
      <c r="L296" s="47">
        <v>0</v>
      </c>
      <c r="M296" s="46">
        <v>0</v>
      </c>
      <c r="N296" s="48">
        <f t="shared" si="4"/>
        <v>180625.01000000004</v>
      </c>
    </row>
    <row r="297" spans="1:14" ht="15.6" x14ac:dyDescent="0.3">
      <c r="A297" s="37" t="s">
        <v>586</v>
      </c>
      <c r="B297" s="38" t="s">
        <v>587</v>
      </c>
      <c r="C297" s="46">
        <v>136052.07</v>
      </c>
      <c r="D297" s="46">
        <v>65245.79</v>
      </c>
      <c r="E297" s="46">
        <v>2130.8000000000002</v>
      </c>
      <c r="F297" s="46">
        <v>17001.03</v>
      </c>
      <c r="G297" s="46">
        <v>2896.9</v>
      </c>
      <c r="H297" s="46">
        <v>929.94</v>
      </c>
      <c r="I297" s="46">
        <v>2208.23</v>
      </c>
      <c r="J297" s="46">
        <v>406.07</v>
      </c>
      <c r="K297" s="46">
        <v>145.91999999999999</v>
      </c>
      <c r="L297" s="47">
        <v>0</v>
      </c>
      <c r="M297" s="46">
        <v>0</v>
      </c>
      <c r="N297" s="48">
        <f t="shared" si="4"/>
        <v>227016.75000000003</v>
      </c>
    </row>
    <row r="298" spans="1:14" ht="15.6" x14ac:dyDescent="0.3">
      <c r="A298" s="37" t="s">
        <v>588</v>
      </c>
      <c r="B298" s="38" t="s">
        <v>589</v>
      </c>
      <c r="C298" s="46">
        <v>111830.16</v>
      </c>
      <c r="D298" s="46">
        <v>45802.15</v>
      </c>
      <c r="E298" s="46">
        <v>1660.99</v>
      </c>
      <c r="F298" s="46">
        <v>14778.84</v>
      </c>
      <c r="G298" s="46">
        <v>2457.33</v>
      </c>
      <c r="H298" s="46">
        <v>792.39</v>
      </c>
      <c r="I298" s="46">
        <v>1956.51</v>
      </c>
      <c r="J298" s="46">
        <v>302.56</v>
      </c>
      <c r="K298" s="46">
        <v>134.38</v>
      </c>
      <c r="L298" s="47">
        <v>0</v>
      </c>
      <c r="M298" s="46">
        <v>0</v>
      </c>
      <c r="N298" s="48">
        <f t="shared" si="4"/>
        <v>179715.31</v>
      </c>
    </row>
    <row r="299" spans="1:14" ht="15.6" x14ac:dyDescent="0.3">
      <c r="A299" s="37" t="s">
        <v>590</v>
      </c>
      <c r="B299" s="38" t="s">
        <v>591</v>
      </c>
      <c r="C299" s="46">
        <v>304837.73</v>
      </c>
      <c r="D299" s="46">
        <v>87738.64</v>
      </c>
      <c r="E299" s="46">
        <v>4260.75</v>
      </c>
      <c r="F299" s="46">
        <v>50248.11</v>
      </c>
      <c r="G299" s="46">
        <v>10187.540000000001</v>
      </c>
      <c r="H299" s="46">
        <v>2503.58</v>
      </c>
      <c r="I299" s="46">
        <v>7857.06</v>
      </c>
      <c r="J299" s="46">
        <v>690.33</v>
      </c>
      <c r="K299" s="46">
        <v>521.01</v>
      </c>
      <c r="L299" s="47">
        <v>0</v>
      </c>
      <c r="M299" s="46">
        <v>0</v>
      </c>
      <c r="N299" s="48">
        <f t="shared" si="4"/>
        <v>468844.75</v>
      </c>
    </row>
    <row r="300" spans="1:14" ht="15.6" x14ac:dyDescent="0.3">
      <c r="A300" s="37" t="s">
        <v>592</v>
      </c>
      <c r="B300" s="38" t="s">
        <v>593</v>
      </c>
      <c r="C300" s="46">
        <v>154432.24</v>
      </c>
      <c r="D300" s="46">
        <v>86473.65</v>
      </c>
      <c r="E300" s="46">
        <v>2364.4</v>
      </c>
      <c r="F300" s="46">
        <v>21181.58</v>
      </c>
      <c r="G300" s="46">
        <v>3656.59</v>
      </c>
      <c r="H300" s="46">
        <v>1120.74</v>
      </c>
      <c r="I300" s="46">
        <v>2835.22</v>
      </c>
      <c r="J300" s="46">
        <v>430.52</v>
      </c>
      <c r="K300" s="46">
        <v>194.95</v>
      </c>
      <c r="L300" s="47">
        <v>0</v>
      </c>
      <c r="M300" s="46">
        <v>0</v>
      </c>
      <c r="N300" s="48">
        <f t="shared" si="4"/>
        <v>272689.89</v>
      </c>
    </row>
    <row r="301" spans="1:14" ht="15.6" x14ac:dyDescent="0.3">
      <c r="A301" s="37" t="s">
        <v>594</v>
      </c>
      <c r="B301" s="38" t="s">
        <v>595</v>
      </c>
      <c r="C301" s="46">
        <v>1577431.82</v>
      </c>
      <c r="D301" s="46">
        <v>578956.6</v>
      </c>
      <c r="E301" s="46">
        <v>18553.29</v>
      </c>
      <c r="F301" s="46">
        <v>349900.12</v>
      </c>
      <c r="G301" s="46">
        <v>39172.589999999997</v>
      </c>
      <c r="H301" s="46">
        <v>16052.89</v>
      </c>
      <c r="I301" s="46">
        <v>44733.31</v>
      </c>
      <c r="J301" s="46">
        <v>2023.43</v>
      </c>
      <c r="K301" s="46">
        <v>4122.28</v>
      </c>
      <c r="L301" s="47">
        <v>0</v>
      </c>
      <c r="M301" s="46">
        <v>0</v>
      </c>
      <c r="N301" s="48">
        <f t="shared" si="4"/>
        <v>2630946.33</v>
      </c>
    </row>
    <row r="302" spans="1:14" ht="15.6" x14ac:dyDescent="0.3">
      <c r="A302" s="37" t="s">
        <v>596</v>
      </c>
      <c r="B302" s="38" t="s">
        <v>597</v>
      </c>
      <c r="C302" s="46">
        <v>550444.03</v>
      </c>
      <c r="D302" s="46">
        <v>222964.12</v>
      </c>
      <c r="E302" s="46">
        <v>6899.16</v>
      </c>
      <c r="F302" s="46">
        <v>116057.59000000001</v>
      </c>
      <c r="G302" s="46">
        <v>16226.46</v>
      </c>
      <c r="H302" s="46">
        <v>5387.29</v>
      </c>
      <c r="I302" s="46">
        <v>16027.63</v>
      </c>
      <c r="J302" s="46">
        <v>787.48</v>
      </c>
      <c r="K302" s="46">
        <v>1336.22</v>
      </c>
      <c r="L302" s="47">
        <v>38173</v>
      </c>
      <c r="M302" s="46">
        <v>0</v>
      </c>
      <c r="N302" s="48">
        <f t="shared" si="4"/>
        <v>974302.98</v>
      </c>
    </row>
    <row r="303" spans="1:14" ht="15.6" x14ac:dyDescent="0.3">
      <c r="A303" s="37" t="s">
        <v>598</v>
      </c>
      <c r="B303" s="38" t="s">
        <v>599</v>
      </c>
      <c r="C303" s="46">
        <v>921290.95</v>
      </c>
      <c r="D303" s="46">
        <v>396131.24</v>
      </c>
      <c r="E303" s="46">
        <v>11396.49</v>
      </c>
      <c r="F303" s="46">
        <v>173598.46</v>
      </c>
      <c r="G303" s="46">
        <v>23139.39</v>
      </c>
      <c r="H303" s="46">
        <v>8326.4500000000007</v>
      </c>
      <c r="I303" s="46">
        <v>23065.46</v>
      </c>
      <c r="J303" s="46">
        <v>1660.39</v>
      </c>
      <c r="K303" s="46">
        <v>1939.2</v>
      </c>
      <c r="L303" s="47">
        <v>0</v>
      </c>
      <c r="M303" s="46">
        <v>0</v>
      </c>
      <c r="N303" s="48">
        <f t="shared" si="4"/>
        <v>1560548.0299999996</v>
      </c>
    </row>
    <row r="304" spans="1:14" ht="15.6" x14ac:dyDescent="0.3">
      <c r="A304" s="37" t="s">
        <v>600</v>
      </c>
      <c r="B304" s="38" t="s">
        <v>601</v>
      </c>
      <c r="C304" s="46">
        <v>112726.52</v>
      </c>
      <c r="D304" s="46">
        <v>53261.55</v>
      </c>
      <c r="E304" s="46">
        <v>1713.3</v>
      </c>
      <c r="F304" s="46">
        <v>14775.31</v>
      </c>
      <c r="G304" s="46">
        <v>2233.9699999999998</v>
      </c>
      <c r="H304" s="46">
        <v>795.33</v>
      </c>
      <c r="I304" s="46">
        <v>1854.78</v>
      </c>
      <c r="J304" s="46">
        <v>325.45999999999998</v>
      </c>
      <c r="K304" s="46">
        <v>132.66</v>
      </c>
      <c r="L304" s="47">
        <v>383</v>
      </c>
      <c r="M304" s="46">
        <v>0</v>
      </c>
      <c r="N304" s="48">
        <f t="shared" si="4"/>
        <v>188201.87999999998</v>
      </c>
    </row>
    <row r="305" spans="1:14" ht="15.6" x14ac:dyDescent="0.3">
      <c r="A305" s="37" t="s">
        <v>602</v>
      </c>
      <c r="B305" s="38" t="s">
        <v>603</v>
      </c>
      <c r="C305" s="46">
        <v>212246.12</v>
      </c>
      <c r="D305" s="46">
        <v>84445.01</v>
      </c>
      <c r="E305" s="46">
        <v>3057.81</v>
      </c>
      <c r="F305" s="46">
        <v>35247.519999999997</v>
      </c>
      <c r="G305" s="46">
        <v>6712.04</v>
      </c>
      <c r="H305" s="46">
        <v>1752.01</v>
      </c>
      <c r="I305" s="46">
        <v>5223.88</v>
      </c>
      <c r="J305" s="46">
        <v>505.64</v>
      </c>
      <c r="K305" s="46">
        <v>364.06</v>
      </c>
      <c r="L305" s="47">
        <v>7625</v>
      </c>
      <c r="M305" s="46">
        <v>0</v>
      </c>
      <c r="N305" s="48">
        <f t="shared" si="4"/>
        <v>357179.09</v>
      </c>
    </row>
    <row r="306" spans="1:14" ht="15.6" x14ac:dyDescent="0.3">
      <c r="A306" s="37" t="s">
        <v>604</v>
      </c>
      <c r="B306" s="38" t="s">
        <v>605</v>
      </c>
      <c r="C306" s="46">
        <v>1040820.58</v>
      </c>
      <c r="D306" s="46">
        <v>364821.53</v>
      </c>
      <c r="E306" s="46">
        <v>13087.04</v>
      </c>
      <c r="F306" s="46">
        <v>209417.47</v>
      </c>
      <c r="G306" s="46">
        <v>31978.34</v>
      </c>
      <c r="H306" s="46">
        <v>9855.0300000000007</v>
      </c>
      <c r="I306" s="46">
        <v>29630.75</v>
      </c>
      <c r="J306" s="46">
        <v>1738.31</v>
      </c>
      <c r="K306" s="46">
        <v>2379.65</v>
      </c>
      <c r="L306" s="47">
        <v>179771</v>
      </c>
      <c r="M306" s="46">
        <v>0</v>
      </c>
      <c r="N306" s="48">
        <f t="shared" si="4"/>
        <v>1883499.7</v>
      </c>
    </row>
    <row r="307" spans="1:14" ht="15.6" x14ac:dyDescent="0.3">
      <c r="A307" s="37" t="s">
        <v>606</v>
      </c>
      <c r="B307" s="38" t="s">
        <v>607</v>
      </c>
      <c r="C307" s="46">
        <v>132176.37</v>
      </c>
      <c r="D307" s="46">
        <v>48828</v>
      </c>
      <c r="E307" s="46">
        <v>2086.96</v>
      </c>
      <c r="F307" s="46">
        <v>16183.32</v>
      </c>
      <c r="G307" s="46">
        <v>2645.22</v>
      </c>
      <c r="H307" s="46">
        <v>892.63</v>
      </c>
      <c r="I307" s="46">
        <v>2054.52</v>
      </c>
      <c r="J307" s="46">
        <v>409.45</v>
      </c>
      <c r="K307" s="46">
        <v>136.47</v>
      </c>
      <c r="L307" s="47">
        <v>3639</v>
      </c>
      <c r="M307" s="46">
        <v>0</v>
      </c>
      <c r="N307" s="48">
        <f t="shared" si="4"/>
        <v>209051.94</v>
      </c>
    </row>
    <row r="308" spans="1:14" ht="15.6" x14ac:dyDescent="0.3">
      <c r="A308" s="37" t="s">
        <v>608</v>
      </c>
      <c r="B308" s="38" t="s">
        <v>609</v>
      </c>
      <c r="C308" s="46">
        <v>434029.52</v>
      </c>
      <c r="D308" s="46">
        <v>95966.41</v>
      </c>
      <c r="E308" s="46">
        <v>5645.75</v>
      </c>
      <c r="F308" s="46">
        <v>79352.28</v>
      </c>
      <c r="G308" s="46">
        <v>15849.3</v>
      </c>
      <c r="H308" s="46">
        <v>3835.03</v>
      </c>
      <c r="I308" s="46">
        <v>12538.24</v>
      </c>
      <c r="J308" s="46">
        <v>832.42</v>
      </c>
      <c r="K308" s="46">
        <v>869.27</v>
      </c>
      <c r="L308" s="47">
        <v>0</v>
      </c>
      <c r="M308" s="46">
        <v>0</v>
      </c>
      <c r="N308" s="48">
        <f t="shared" si="4"/>
        <v>648918.2200000002</v>
      </c>
    </row>
    <row r="309" spans="1:14" ht="15.6" x14ac:dyDescent="0.3">
      <c r="A309" s="37" t="s">
        <v>610</v>
      </c>
      <c r="B309" s="38" t="s">
        <v>611</v>
      </c>
      <c r="C309" s="46">
        <v>306559.78999999998</v>
      </c>
      <c r="D309" s="46">
        <v>167125.54</v>
      </c>
      <c r="E309" s="46">
        <v>4507.42</v>
      </c>
      <c r="F309" s="46">
        <v>42295.47</v>
      </c>
      <c r="G309" s="46">
        <v>3765.2</v>
      </c>
      <c r="H309" s="46">
        <v>2236.0300000000002</v>
      </c>
      <c r="I309" s="46">
        <v>4248.3599999999997</v>
      </c>
      <c r="J309" s="46">
        <v>837.74</v>
      </c>
      <c r="K309" s="46">
        <v>396.41</v>
      </c>
      <c r="L309" s="47">
        <v>19472</v>
      </c>
      <c r="M309" s="46">
        <v>0</v>
      </c>
      <c r="N309" s="48">
        <f t="shared" si="4"/>
        <v>551443.96</v>
      </c>
    </row>
    <row r="310" spans="1:14" ht="15.6" x14ac:dyDescent="0.3">
      <c r="A310" s="37" t="s">
        <v>612</v>
      </c>
      <c r="B310" s="38" t="s">
        <v>613</v>
      </c>
      <c r="C310" s="46">
        <v>351387.65</v>
      </c>
      <c r="D310" s="46">
        <v>65667.679999999993</v>
      </c>
      <c r="E310" s="46">
        <v>4654.8</v>
      </c>
      <c r="F310" s="46">
        <v>54432.59</v>
      </c>
      <c r="G310" s="46">
        <v>11061.66</v>
      </c>
      <c r="H310" s="46">
        <v>2766.39</v>
      </c>
      <c r="I310" s="46">
        <v>8347.1200000000008</v>
      </c>
      <c r="J310" s="46">
        <v>743.37</v>
      </c>
      <c r="K310" s="46">
        <v>556.26</v>
      </c>
      <c r="L310" s="47">
        <v>0</v>
      </c>
      <c r="M310" s="46">
        <v>0</v>
      </c>
      <c r="N310" s="48">
        <f t="shared" si="4"/>
        <v>499617.51999999996</v>
      </c>
    </row>
    <row r="311" spans="1:14" ht="15.6" x14ac:dyDescent="0.3">
      <c r="A311" s="37" t="s">
        <v>614</v>
      </c>
      <c r="B311" s="38" t="s">
        <v>615</v>
      </c>
      <c r="C311" s="46">
        <v>110515.55</v>
      </c>
      <c r="D311" s="46">
        <v>34138.199999999997</v>
      </c>
      <c r="E311" s="46">
        <v>1663.74</v>
      </c>
      <c r="F311" s="46">
        <v>14259.5</v>
      </c>
      <c r="G311" s="46">
        <v>2551.2399999999998</v>
      </c>
      <c r="H311" s="46">
        <v>772.15</v>
      </c>
      <c r="I311" s="46">
        <v>1948.25</v>
      </c>
      <c r="J311" s="46">
        <v>317.91000000000003</v>
      </c>
      <c r="K311" s="46">
        <v>127.2</v>
      </c>
      <c r="L311" s="47">
        <v>6491</v>
      </c>
      <c r="M311" s="46">
        <v>0</v>
      </c>
      <c r="N311" s="48">
        <f t="shared" si="4"/>
        <v>172784.74</v>
      </c>
    </row>
    <row r="312" spans="1:14" ht="30" x14ac:dyDescent="0.3">
      <c r="A312" s="37" t="s">
        <v>616</v>
      </c>
      <c r="B312" s="38" t="s">
        <v>617</v>
      </c>
      <c r="C312" s="46">
        <v>136395.51999999999</v>
      </c>
      <c r="D312" s="46">
        <v>59626.06</v>
      </c>
      <c r="E312" s="46">
        <v>2050.8000000000002</v>
      </c>
      <c r="F312" s="46">
        <v>22251.91</v>
      </c>
      <c r="G312" s="46">
        <v>1703.04</v>
      </c>
      <c r="H312" s="46">
        <v>1110.6400000000001</v>
      </c>
      <c r="I312" s="46">
        <v>2220.0500000000002</v>
      </c>
      <c r="J312" s="46">
        <v>332.82</v>
      </c>
      <c r="K312" s="46">
        <v>225.4</v>
      </c>
      <c r="L312" s="47">
        <v>1136</v>
      </c>
      <c r="M312" s="46">
        <v>0</v>
      </c>
      <c r="N312" s="48">
        <f t="shared" si="4"/>
        <v>227052.24</v>
      </c>
    </row>
    <row r="313" spans="1:14" ht="15.6" x14ac:dyDescent="0.3">
      <c r="A313" s="37" t="s">
        <v>618</v>
      </c>
      <c r="B313" s="38" t="s">
        <v>619</v>
      </c>
      <c r="C313" s="46">
        <v>369077.1</v>
      </c>
      <c r="D313" s="46">
        <v>148822.74</v>
      </c>
      <c r="E313" s="46">
        <v>4598.22</v>
      </c>
      <c r="F313" s="46">
        <v>74598.590000000011</v>
      </c>
      <c r="G313" s="46">
        <v>10035.75</v>
      </c>
      <c r="H313" s="46">
        <v>3501.53</v>
      </c>
      <c r="I313" s="46">
        <v>10044.4</v>
      </c>
      <c r="J313" s="46">
        <v>543.04</v>
      </c>
      <c r="K313" s="46">
        <v>849.22</v>
      </c>
      <c r="L313" s="47">
        <v>0</v>
      </c>
      <c r="M313" s="46">
        <v>0</v>
      </c>
      <c r="N313" s="48">
        <f t="shared" si="4"/>
        <v>622070.59</v>
      </c>
    </row>
    <row r="314" spans="1:14" ht="15.6" x14ac:dyDescent="0.3">
      <c r="A314" s="37" t="s">
        <v>620</v>
      </c>
      <c r="B314" s="38" t="s">
        <v>621</v>
      </c>
      <c r="C314" s="46">
        <v>326984.90000000002</v>
      </c>
      <c r="D314" s="46">
        <v>151917.44</v>
      </c>
      <c r="E314" s="46">
        <v>4557.7</v>
      </c>
      <c r="F314" s="46">
        <v>56373.07</v>
      </c>
      <c r="G314" s="46">
        <v>11309.89</v>
      </c>
      <c r="H314" s="46">
        <v>2769.04</v>
      </c>
      <c r="I314" s="46">
        <v>8703.58</v>
      </c>
      <c r="J314" s="46">
        <v>707.31</v>
      </c>
      <c r="K314" s="46">
        <v>595.57000000000005</v>
      </c>
      <c r="L314" s="47">
        <v>31994</v>
      </c>
      <c r="M314" s="46">
        <v>0</v>
      </c>
      <c r="N314" s="48">
        <f t="shared" si="4"/>
        <v>595912.5</v>
      </c>
    </row>
    <row r="315" spans="1:14" ht="15.6" x14ac:dyDescent="0.3">
      <c r="A315" s="37" t="s">
        <v>622</v>
      </c>
      <c r="B315" s="38" t="s">
        <v>623</v>
      </c>
      <c r="C315" s="46">
        <v>588084.12</v>
      </c>
      <c r="D315" s="46">
        <v>64485.2</v>
      </c>
      <c r="E315" s="46">
        <v>7832.21</v>
      </c>
      <c r="F315" s="46">
        <v>105238.18</v>
      </c>
      <c r="G315" s="46">
        <v>23067.33</v>
      </c>
      <c r="H315" s="46">
        <v>5116.6499999999996</v>
      </c>
      <c r="I315" s="46">
        <v>17501.419999999998</v>
      </c>
      <c r="J315" s="46">
        <v>1183.49</v>
      </c>
      <c r="K315" s="46">
        <v>1138.8499999999999</v>
      </c>
      <c r="L315" s="47">
        <v>0</v>
      </c>
      <c r="M315" s="46">
        <v>0</v>
      </c>
      <c r="N315" s="48">
        <f t="shared" si="4"/>
        <v>813647.45</v>
      </c>
    </row>
    <row r="316" spans="1:14" ht="15.6" x14ac:dyDescent="0.3">
      <c r="A316" s="37" t="s">
        <v>624</v>
      </c>
      <c r="B316" s="38" t="s">
        <v>625</v>
      </c>
      <c r="C316" s="46">
        <v>324094.23</v>
      </c>
      <c r="D316" s="46">
        <v>173497.76</v>
      </c>
      <c r="E316" s="46">
        <v>4078.88</v>
      </c>
      <c r="F316" s="46">
        <v>59014.54</v>
      </c>
      <c r="G316" s="46">
        <v>7847.37</v>
      </c>
      <c r="H316" s="46">
        <v>2853.27</v>
      </c>
      <c r="I316" s="46">
        <v>7671.4</v>
      </c>
      <c r="J316" s="46">
        <v>549.13</v>
      </c>
      <c r="K316" s="46">
        <v>648.95000000000005</v>
      </c>
      <c r="L316" s="47">
        <v>36818</v>
      </c>
      <c r="M316" s="46">
        <v>0</v>
      </c>
      <c r="N316" s="48">
        <f t="shared" si="4"/>
        <v>617073.53</v>
      </c>
    </row>
    <row r="317" spans="1:14" ht="15.6" x14ac:dyDescent="0.3">
      <c r="A317" s="37" t="s">
        <v>626</v>
      </c>
      <c r="B317" s="38" t="s">
        <v>627</v>
      </c>
      <c r="C317" s="46">
        <v>705849.09</v>
      </c>
      <c r="D317" s="46">
        <v>222907.46</v>
      </c>
      <c r="E317" s="46">
        <v>9616.23</v>
      </c>
      <c r="F317" s="46">
        <v>118644.96</v>
      </c>
      <c r="G317" s="46">
        <v>25397.19</v>
      </c>
      <c r="H317" s="46">
        <v>5880.56</v>
      </c>
      <c r="I317" s="46">
        <v>18871.25</v>
      </c>
      <c r="J317" s="46">
        <v>1568.71</v>
      </c>
      <c r="K317" s="46">
        <v>1248.0999999999999</v>
      </c>
      <c r="L317" s="47">
        <v>0</v>
      </c>
      <c r="M317" s="46">
        <v>0</v>
      </c>
      <c r="N317" s="48">
        <f t="shared" si="4"/>
        <v>1109983.55</v>
      </c>
    </row>
    <row r="318" spans="1:14" ht="15.6" x14ac:dyDescent="0.3">
      <c r="A318" s="37" t="s">
        <v>628</v>
      </c>
      <c r="B318" s="38" t="s">
        <v>629</v>
      </c>
      <c r="C318" s="46">
        <v>737062.42</v>
      </c>
      <c r="D318" s="46">
        <v>344557.37</v>
      </c>
      <c r="E318" s="46">
        <v>8938.99</v>
      </c>
      <c r="F318" s="46">
        <v>176089.06</v>
      </c>
      <c r="G318" s="46">
        <v>35232.6</v>
      </c>
      <c r="H318" s="46">
        <v>7921.96</v>
      </c>
      <c r="I318" s="46">
        <v>28797.58</v>
      </c>
      <c r="J318" s="46">
        <v>798.65</v>
      </c>
      <c r="K318" s="46">
        <v>2102.63</v>
      </c>
      <c r="L318" s="47">
        <v>0</v>
      </c>
      <c r="M318" s="46">
        <v>0</v>
      </c>
      <c r="N318" s="48">
        <f t="shared" si="4"/>
        <v>1341501.26</v>
      </c>
    </row>
    <row r="319" spans="1:14" ht="15.6" x14ac:dyDescent="0.3">
      <c r="A319" s="37" t="s">
        <v>630</v>
      </c>
      <c r="B319" s="38" t="s">
        <v>631</v>
      </c>
      <c r="C319" s="46">
        <v>157100.35</v>
      </c>
      <c r="D319" s="46">
        <v>64277.62</v>
      </c>
      <c r="E319" s="46">
        <v>2329.1</v>
      </c>
      <c r="F319" s="46">
        <v>25540.120000000003</v>
      </c>
      <c r="G319" s="46">
        <v>1176.42</v>
      </c>
      <c r="H319" s="46">
        <v>1276.1300000000001</v>
      </c>
      <c r="I319" s="46">
        <v>2203.33</v>
      </c>
      <c r="J319" s="46">
        <v>374.66</v>
      </c>
      <c r="K319" s="46">
        <v>259.2</v>
      </c>
      <c r="L319" s="47">
        <v>4747</v>
      </c>
      <c r="M319" s="46">
        <v>0</v>
      </c>
      <c r="N319" s="48">
        <f t="shared" si="4"/>
        <v>259283.93000000002</v>
      </c>
    </row>
    <row r="320" spans="1:14" ht="15.6" x14ac:dyDescent="0.3">
      <c r="A320" s="37" t="s">
        <v>632</v>
      </c>
      <c r="B320" s="38" t="s">
        <v>633</v>
      </c>
      <c r="C320" s="46">
        <v>754924.86</v>
      </c>
      <c r="D320" s="46">
        <v>184027.31</v>
      </c>
      <c r="E320" s="46">
        <v>9900.14</v>
      </c>
      <c r="F320" s="46">
        <v>143978.18</v>
      </c>
      <c r="G320" s="46">
        <v>27633.54</v>
      </c>
      <c r="H320" s="46">
        <v>6871.75</v>
      </c>
      <c r="I320" s="46">
        <v>22105.13</v>
      </c>
      <c r="J320" s="46">
        <v>1383.53</v>
      </c>
      <c r="K320" s="46">
        <v>1597.01</v>
      </c>
      <c r="L320" s="47">
        <v>48540</v>
      </c>
      <c r="M320" s="46">
        <v>0</v>
      </c>
      <c r="N320" s="48">
        <f t="shared" si="4"/>
        <v>1200961.45</v>
      </c>
    </row>
    <row r="321" spans="1:14" ht="15.6" x14ac:dyDescent="0.3">
      <c r="A321" s="37" t="s">
        <v>634</v>
      </c>
      <c r="B321" s="38" t="s">
        <v>635</v>
      </c>
      <c r="C321" s="46">
        <v>124727.95</v>
      </c>
      <c r="D321" s="46">
        <v>52700.800000000003</v>
      </c>
      <c r="E321" s="46">
        <v>2049.9699999999998</v>
      </c>
      <c r="F321" s="46">
        <v>12999.400000000001</v>
      </c>
      <c r="G321" s="46">
        <v>1746.34</v>
      </c>
      <c r="H321" s="46">
        <v>764.03</v>
      </c>
      <c r="I321" s="46">
        <v>1361.74</v>
      </c>
      <c r="J321" s="46">
        <v>418.41</v>
      </c>
      <c r="K321" s="46">
        <v>92.89</v>
      </c>
      <c r="L321" s="47">
        <v>4571</v>
      </c>
      <c r="M321" s="46">
        <v>0</v>
      </c>
      <c r="N321" s="48">
        <f t="shared" si="4"/>
        <v>201432.53</v>
      </c>
    </row>
    <row r="322" spans="1:14" ht="15.6" x14ac:dyDescent="0.3">
      <c r="A322" s="37" t="s">
        <v>636</v>
      </c>
      <c r="B322" s="38" t="s">
        <v>637</v>
      </c>
      <c r="C322" s="46">
        <v>183684.63</v>
      </c>
      <c r="D322" s="46">
        <v>63963.22</v>
      </c>
      <c r="E322" s="46">
        <v>2462.6999999999998</v>
      </c>
      <c r="F322" s="46">
        <v>26903.11</v>
      </c>
      <c r="G322" s="46">
        <v>4115.53</v>
      </c>
      <c r="H322" s="46">
        <v>1398.47</v>
      </c>
      <c r="I322" s="46">
        <v>3568.46</v>
      </c>
      <c r="J322" s="46">
        <v>481.99</v>
      </c>
      <c r="K322" s="46">
        <v>268.07</v>
      </c>
      <c r="L322" s="47">
        <v>0</v>
      </c>
      <c r="M322" s="46">
        <v>0</v>
      </c>
      <c r="N322" s="48">
        <f t="shared" si="4"/>
        <v>286846.18000000005</v>
      </c>
    </row>
    <row r="323" spans="1:14" ht="15.6" x14ac:dyDescent="0.3">
      <c r="A323" s="37" t="s">
        <v>638</v>
      </c>
      <c r="B323" s="38" t="s">
        <v>639</v>
      </c>
      <c r="C323" s="46">
        <v>188965.47</v>
      </c>
      <c r="D323" s="46">
        <v>95824.23</v>
      </c>
      <c r="E323" s="46">
        <v>2775.69</v>
      </c>
      <c r="F323" s="46">
        <v>26532.99</v>
      </c>
      <c r="G323" s="46">
        <v>4646.8599999999997</v>
      </c>
      <c r="H323" s="46">
        <v>1393.36</v>
      </c>
      <c r="I323" s="46">
        <v>3604.42</v>
      </c>
      <c r="J323" s="46">
        <v>500.11</v>
      </c>
      <c r="K323" s="46">
        <v>251.07</v>
      </c>
      <c r="L323" s="47">
        <v>0</v>
      </c>
      <c r="M323" s="46">
        <v>0</v>
      </c>
      <c r="N323" s="48">
        <f t="shared" si="4"/>
        <v>324494.19999999995</v>
      </c>
    </row>
    <row r="324" spans="1:14" ht="15.6" x14ac:dyDescent="0.3">
      <c r="A324" s="37" t="s">
        <v>640</v>
      </c>
      <c r="B324" s="38" t="s">
        <v>641</v>
      </c>
      <c r="C324" s="46">
        <v>144708.54999999999</v>
      </c>
      <c r="D324" s="46">
        <v>68204.509999999995</v>
      </c>
      <c r="E324" s="46">
        <v>2324.69</v>
      </c>
      <c r="F324" s="46">
        <v>18529.97</v>
      </c>
      <c r="G324" s="46">
        <v>1735.96</v>
      </c>
      <c r="H324" s="46">
        <v>1010.73</v>
      </c>
      <c r="I324" s="46">
        <v>1820.19</v>
      </c>
      <c r="J324" s="46">
        <v>526.51</v>
      </c>
      <c r="K324" s="46">
        <v>161.25</v>
      </c>
      <c r="L324" s="47">
        <v>6394</v>
      </c>
      <c r="M324" s="46">
        <v>0</v>
      </c>
      <c r="N324" s="48">
        <f t="shared" si="4"/>
        <v>245416.36000000002</v>
      </c>
    </row>
    <row r="325" spans="1:14" ht="15.6" x14ac:dyDescent="0.3">
      <c r="A325" s="37" t="s">
        <v>642</v>
      </c>
      <c r="B325" s="38" t="s">
        <v>643</v>
      </c>
      <c r="C325" s="46">
        <v>148070.23000000001</v>
      </c>
      <c r="D325" s="46">
        <v>60894.42</v>
      </c>
      <c r="E325" s="46">
        <v>2213.13</v>
      </c>
      <c r="F325" s="46">
        <v>17473.54</v>
      </c>
      <c r="G325" s="46">
        <v>2985.23</v>
      </c>
      <c r="H325" s="46">
        <v>979.77</v>
      </c>
      <c r="I325" s="46">
        <v>2259.81</v>
      </c>
      <c r="J325" s="46">
        <v>451.03</v>
      </c>
      <c r="K325" s="46">
        <v>147.05000000000001</v>
      </c>
      <c r="L325" s="47">
        <v>0</v>
      </c>
      <c r="M325" s="46">
        <v>0</v>
      </c>
      <c r="N325" s="48">
        <f t="shared" si="4"/>
        <v>235474.21000000002</v>
      </c>
    </row>
    <row r="326" spans="1:14" ht="15.6" x14ac:dyDescent="0.3">
      <c r="A326" s="37" t="s">
        <v>644</v>
      </c>
      <c r="B326" s="38" t="s">
        <v>645</v>
      </c>
      <c r="C326" s="46">
        <v>7908393.1399999997</v>
      </c>
      <c r="D326" s="46">
        <v>1548568.75</v>
      </c>
      <c r="E326" s="46">
        <v>92582.47</v>
      </c>
      <c r="F326" s="46">
        <v>1980372.96</v>
      </c>
      <c r="G326" s="46">
        <v>116113.39</v>
      </c>
      <c r="H326" s="46">
        <v>88552.98</v>
      </c>
      <c r="I326" s="46">
        <v>209451.04</v>
      </c>
      <c r="J326" s="46">
        <v>7888.22</v>
      </c>
      <c r="K326" s="46">
        <v>24037.08</v>
      </c>
      <c r="L326" s="47">
        <v>0</v>
      </c>
      <c r="M326" s="46">
        <v>0</v>
      </c>
      <c r="N326" s="48">
        <f t="shared" si="4"/>
        <v>11975960.030000001</v>
      </c>
    </row>
    <row r="327" spans="1:14" ht="15.6" x14ac:dyDescent="0.3">
      <c r="A327" s="37" t="s">
        <v>646</v>
      </c>
      <c r="B327" s="38" t="s">
        <v>647</v>
      </c>
      <c r="C327" s="46">
        <v>90838.92</v>
      </c>
      <c r="D327" s="46">
        <v>24797</v>
      </c>
      <c r="E327" s="46">
        <v>1358.26</v>
      </c>
      <c r="F327" s="46">
        <v>12325.44</v>
      </c>
      <c r="G327" s="46">
        <v>2319.34</v>
      </c>
      <c r="H327" s="46">
        <v>655.35</v>
      </c>
      <c r="I327" s="46">
        <v>1747.53</v>
      </c>
      <c r="J327" s="46">
        <v>253</v>
      </c>
      <c r="K327" s="46">
        <v>113.72</v>
      </c>
      <c r="L327" s="47">
        <v>0</v>
      </c>
      <c r="M327" s="46">
        <v>0</v>
      </c>
      <c r="N327" s="48">
        <f t="shared" si="4"/>
        <v>134408.56</v>
      </c>
    </row>
    <row r="328" spans="1:14" ht="15.6" x14ac:dyDescent="0.3">
      <c r="A328" s="37" t="s">
        <v>648</v>
      </c>
      <c r="B328" s="38" t="s">
        <v>649</v>
      </c>
      <c r="C328" s="46">
        <v>81369.19</v>
      </c>
      <c r="D328" s="46">
        <v>26878</v>
      </c>
      <c r="E328" s="46">
        <v>1278.82</v>
      </c>
      <c r="F328" s="46">
        <v>9858.36</v>
      </c>
      <c r="G328" s="46">
        <v>1664.45</v>
      </c>
      <c r="H328" s="46">
        <v>546.03</v>
      </c>
      <c r="I328" s="46">
        <v>1269.24</v>
      </c>
      <c r="J328" s="46">
        <v>247.06</v>
      </c>
      <c r="K328" s="46">
        <v>82.59</v>
      </c>
      <c r="L328" s="47">
        <v>0</v>
      </c>
      <c r="M328" s="46">
        <v>0</v>
      </c>
      <c r="N328" s="48">
        <f t="shared" si="4"/>
        <v>123193.74</v>
      </c>
    </row>
    <row r="329" spans="1:14" ht="15.6" x14ac:dyDescent="0.3">
      <c r="A329" s="37" t="s">
        <v>650</v>
      </c>
      <c r="B329" s="38" t="s">
        <v>651</v>
      </c>
      <c r="C329" s="46">
        <v>185848.98</v>
      </c>
      <c r="D329" s="46">
        <v>57632.07</v>
      </c>
      <c r="E329" s="46">
        <v>2581.65</v>
      </c>
      <c r="F329" s="46">
        <v>37655</v>
      </c>
      <c r="G329" s="46">
        <v>1776.58</v>
      </c>
      <c r="H329" s="46">
        <v>1765.34</v>
      </c>
      <c r="I329" s="46">
        <v>3546.5</v>
      </c>
      <c r="J329" s="46">
        <v>339.85</v>
      </c>
      <c r="K329" s="46">
        <v>421.34</v>
      </c>
      <c r="L329" s="47">
        <v>0</v>
      </c>
      <c r="M329" s="46">
        <v>0</v>
      </c>
      <c r="N329" s="48">
        <f t="shared" ref="N329:N392" si="5">SUM(C329:M329)</f>
        <v>291567.31000000006</v>
      </c>
    </row>
    <row r="330" spans="1:14" ht="15.6" x14ac:dyDescent="0.3">
      <c r="A330" s="37" t="s">
        <v>652</v>
      </c>
      <c r="B330" s="38" t="s">
        <v>653</v>
      </c>
      <c r="C330" s="46">
        <v>127841.84</v>
      </c>
      <c r="D330" s="46">
        <v>56086</v>
      </c>
      <c r="E330" s="46">
        <v>2101.9</v>
      </c>
      <c r="F330" s="46">
        <v>13105.5</v>
      </c>
      <c r="G330" s="46">
        <v>1919.77</v>
      </c>
      <c r="H330" s="46">
        <v>775.1</v>
      </c>
      <c r="I330" s="46">
        <v>1413.14</v>
      </c>
      <c r="J330" s="46">
        <v>431.07</v>
      </c>
      <c r="K330" s="46">
        <v>91.96</v>
      </c>
      <c r="L330" s="47">
        <v>0</v>
      </c>
      <c r="M330" s="46">
        <v>0</v>
      </c>
      <c r="N330" s="48">
        <f t="shared" si="5"/>
        <v>203766.28</v>
      </c>
    </row>
    <row r="331" spans="1:14" ht="15.6" x14ac:dyDescent="0.3">
      <c r="A331" s="37" t="s">
        <v>654</v>
      </c>
      <c r="B331" s="38" t="s">
        <v>655</v>
      </c>
      <c r="C331" s="46">
        <v>215761.05</v>
      </c>
      <c r="D331" s="46">
        <v>44937.4</v>
      </c>
      <c r="E331" s="46">
        <v>3010.52</v>
      </c>
      <c r="F331" s="46">
        <v>34184.99</v>
      </c>
      <c r="G331" s="46">
        <v>5716.04</v>
      </c>
      <c r="H331" s="46">
        <v>1723.48</v>
      </c>
      <c r="I331" s="46">
        <v>4764.1899999999996</v>
      </c>
      <c r="J331" s="46">
        <v>484.39</v>
      </c>
      <c r="K331" s="46">
        <v>348.39</v>
      </c>
      <c r="L331" s="47">
        <v>0</v>
      </c>
      <c r="M331" s="46">
        <v>0</v>
      </c>
      <c r="N331" s="48">
        <f t="shared" si="5"/>
        <v>310930.44999999995</v>
      </c>
    </row>
    <row r="332" spans="1:14" ht="15.6" x14ac:dyDescent="0.3">
      <c r="A332" s="37" t="s">
        <v>656</v>
      </c>
      <c r="B332" s="38" t="s">
        <v>657</v>
      </c>
      <c r="C332" s="46">
        <v>3633958.65</v>
      </c>
      <c r="D332" s="46">
        <v>968167.18</v>
      </c>
      <c r="E332" s="46">
        <v>42524.14</v>
      </c>
      <c r="F332" s="46">
        <v>774718.88</v>
      </c>
      <c r="G332" s="46">
        <v>114262.51</v>
      </c>
      <c r="H332" s="46">
        <v>35999.129999999997</v>
      </c>
      <c r="I332" s="46">
        <v>109111.58</v>
      </c>
      <c r="J332" s="46">
        <v>4926.79</v>
      </c>
      <c r="K332" s="46">
        <v>9047.98</v>
      </c>
      <c r="L332" s="47">
        <v>481381</v>
      </c>
      <c r="M332" s="46">
        <v>0</v>
      </c>
      <c r="N332" s="48">
        <f t="shared" si="5"/>
        <v>6174097.8399999999</v>
      </c>
    </row>
    <row r="333" spans="1:14" ht="15.6" x14ac:dyDescent="0.3">
      <c r="A333" s="37" t="s">
        <v>658</v>
      </c>
      <c r="B333" s="38" t="s">
        <v>659</v>
      </c>
      <c r="C333" s="46">
        <v>738950.9</v>
      </c>
      <c r="D333" s="46">
        <v>195318.36</v>
      </c>
      <c r="E333" s="46">
        <v>9444.7999999999993</v>
      </c>
      <c r="F333" s="46">
        <v>134816.51</v>
      </c>
      <c r="G333" s="46">
        <v>28896.52</v>
      </c>
      <c r="H333" s="46">
        <v>6517.66</v>
      </c>
      <c r="I333" s="46">
        <v>22003.62</v>
      </c>
      <c r="J333" s="46">
        <v>1339.82</v>
      </c>
      <c r="K333" s="46">
        <v>1480.06</v>
      </c>
      <c r="L333" s="47">
        <v>25360</v>
      </c>
      <c r="M333" s="46">
        <v>0</v>
      </c>
      <c r="N333" s="48">
        <f t="shared" si="5"/>
        <v>1164128.2500000002</v>
      </c>
    </row>
    <row r="334" spans="1:14" ht="15.6" x14ac:dyDescent="0.3">
      <c r="A334" s="37" t="s">
        <v>660</v>
      </c>
      <c r="B334" s="38" t="s">
        <v>661</v>
      </c>
      <c r="C334" s="46">
        <v>431919.17</v>
      </c>
      <c r="D334" s="46">
        <v>223172.55</v>
      </c>
      <c r="E334" s="46">
        <v>5841.72</v>
      </c>
      <c r="F334" s="46">
        <v>71658.19</v>
      </c>
      <c r="G334" s="46">
        <v>12209.17</v>
      </c>
      <c r="H334" s="46">
        <v>3565.23</v>
      </c>
      <c r="I334" s="46">
        <v>10135.209999999999</v>
      </c>
      <c r="J334" s="46">
        <v>943.01</v>
      </c>
      <c r="K334" s="46">
        <v>750.86</v>
      </c>
      <c r="L334" s="47">
        <v>0</v>
      </c>
      <c r="M334" s="46">
        <v>0</v>
      </c>
      <c r="N334" s="48">
        <f t="shared" si="5"/>
        <v>760195.10999999987</v>
      </c>
    </row>
    <row r="335" spans="1:14" ht="15.6" x14ac:dyDescent="0.3">
      <c r="A335" s="37" t="s">
        <v>662</v>
      </c>
      <c r="B335" s="38" t="s">
        <v>663</v>
      </c>
      <c r="C335" s="46">
        <v>1851634.86</v>
      </c>
      <c r="D335" s="46">
        <v>756519.57</v>
      </c>
      <c r="E335" s="46">
        <v>24741.81</v>
      </c>
      <c r="F335" s="46">
        <v>292916.28999999998</v>
      </c>
      <c r="G335" s="46">
        <v>36539.980000000003</v>
      </c>
      <c r="H335" s="46">
        <v>14794.71</v>
      </c>
      <c r="I335" s="46">
        <v>35769.93</v>
      </c>
      <c r="J335" s="46">
        <v>4058.78</v>
      </c>
      <c r="K335" s="46">
        <v>3016.67</v>
      </c>
      <c r="L335" s="47">
        <v>23361</v>
      </c>
      <c r="M335" s="46">
        <v>0</v>
      </c>
      <c r="N335" s="48">
        <f t="shared" si="5"/>
        <v>3043353.6</v>
      </c>
    </row>
    <row r="336" spans="1:14" ht="15.6" x14ac:dyDescent="0.3">
      <c r="A336" s="37" t="s">
        <v>664</v>
      </c>
      <c r="B336" s="38" t="s">
        <v>665</v>
      </c>
      <c r="C336" s="46">
        <v>134045.72</v>
      </c>
      <c r="D336" s="46">
        <v>41064</v>
      </c>
      <c r="E336" s="46">
        <v>2034.42</v>
      </c>
      <c r="F336" s="46">
        <v>19111.72</v>
      </c>
      <c r="G336" s="46">
        <v>3466.75</v>
      </c>
      <c r="H336" s="46">
        <v>997.32</v>
      </c>
      <c r="I336" s="46">
        <v>2668.74</v>
      </c>
      <c r="J336" s="46">
        <v>362.8</v>
      </c>
      <c r="K336" s="46">
        <v>180.44</v>
      </c>
      <c r="L336" s="47">
        <v>11901</v>
      </c>
      <c r="M336" s="46">
        <v>0</v>
      </c>
      <c r="N336" s="48">
        <f t="shared" si="5"/>
        <v>215832.91</v>
      </c>
    </row>
    <row r="337" spans="1:14" ht="15.6" x14ac:dyDescent="0.3">
      <c r="A337" s="37" t="s">
        <v>666</v>
      </c>
      <c r="B337" s="38" t="s">
        <v>667</v>
      </c>
      <c r="C337" s="46">
        <v>174006.24</v>
      </c>
      <c r="D337" s="46">
        <v>41029.58</v>
      </c>
      <c r="E337" s="46">
        <v>2536.3200000000002</v>
      </c>
      <c r="F337" s="46">
        <v>28449.54</v>
      </c>
      <c r="G337" s="46">
        <v>2754.1</v>
      </c>
      <c r="H337" s="46">
        <v>1419.93</v>
      </c>
      <c r="I337" s="46">
        <v>3100.11</v>
      </c>
      <c r="J337" s="46">
        <v>412.43</v>
      </c>
      <c r="K337" s="46">
        <v>290.86</v>
      </c>
      <c r="L337" s="47">
        <v>0</v>
      </c>
      <c r="M337" s="46">
        <v>0</v>
      </c>
      <c r="N337" s="48">
        <f t="shared" si="5"/>
        <v>253999.11</v>
      </c>
    </row>
    <row r="338" spans="1:14" ht="15.6" x14ac:dyDescent="0.3">
      <c r="A338" s="37" t="s">
        <v>668</v>
      </c>
      <c r="B338" s="38" t="s">
        <v>669</v>
      </c>
      <c r="C338" s="46">
        <v>307463.94</v>
      </c>
      <c r="D338" s="46">
        <v>55846</v>
      </c>
      <c r="E338" s="46">
        <v>4297.46</v>
      </c>
      <c r="F338" s="46">
        <v>50707.69</v>
      </c>
      <c r="G338" s="46">
        <v>10210.67</v>
      </c>
      <c r="H338" s="46">
        <v>2526.09</v>
      </c>
      <c r="I338" s="46">
        <v>7876.99</v>
      </c>
      <c r="J338" s="46">
        <v>697.43</v>
      </c>
      <c r="K338" s="46">
        <v>525.91</v>
      </c>
      <c r="L338" s="47">
        <v>0</v>
      </c>
      <c r="M338" s="46">
        <v>0</v>
      </c>
      <c r="N338" s="48">
        <f t="shared" si="5"/>
        <v>440152.18</v>
      </c>
    </row>
    <row r="339" spans="1:14" ht="15.6" x14ac:dyDescent="0.3">
      <c r="A339" s="37" t="s">
        <v>670</v>
      </c>
      <c r="B339" s="38" t="s">
        <v>671</v>
      </c>
      <c r="C339" s="46">
        <v>180936</v>
      </c>
      <c r="D339" s="46">
        <v>61325.08</v>
      </c>
      <c r="E339" s="46">
        <v>2480.5</v>
      </c>
      <c r="F339" s="46">
        <v>26199.39</v>
      </c>
      <c r="G339" s="46">
        <v>2337.94</v>
      </c>
      <c r="H339" s="46">
        <v>1361.07</v>
      </c>
      <c r="I339" s="46">
        <v>2701.41</v>
      </c>
      <c r="J339" s="46">
        <v>412.47</v>
      </c>
      <c r="K339" s="46">
        <v>256.99</v>
      </c>
      <c r="L339" s="47">
        <v>0</v>
      </c>
      <c r="M339" s="46">
        <v>0</v>
      </c>
      <c r="N339" s="48">
        <f t="shared" si="5"/>
        <v>278010.84999999998</v>
      </c>
    </row>
    <row r="340" spans="1:14" ht="15.6" x14ac:dyDescent="0.3">
      <c r="A340" s="37" t="s">
        <v>672</v>
      </c>
      <c r="B340" s="38" t="s">
        <v>673</v>
      </c>
      <c r="C340" s="46">
        <v>72882.7</v>
      </c>
      <c r="D340" s="46">
        <v>30117.8</v>
      </c>
      <c r="E340" s="46">
        <v>1148.96</v>
      </c>
      <c r="F340" s="46">
        <v>9751.75</v>
      </c>
      <c r="G340" s="46">
        <v>873.83</v>
      </c>
      <c r="H340" s="46">
        <v>520.02</v>
      </c>
      <c r="I340" s="46">
        <v>959.11</v>
      </c>
      <c r="J340" s="46">
        <v>213.08</v>
      </c>
      <c r="K340" s="46">
        <v>87.44</v>
      </c>
      <c r="L340" s="47">
        <v>2118</v>
      </c>
      <c r="M340" s="46">
        <v>0</v>
      </c>
      <c r="N340" s="48">
        <f t="shared" si="5"/>
        <v>118672.69000000002</v>
      </c>
    </row>
    <row r="341" spans="1:14" ht="15.6" x14ac:dyDescent="0.3">
      <c r="A341" s="37" t="s">
        <v>674</v>
      </c>
      <c r="B341" s="38" t="s">
        <v>675</v>
      </c>
      <c r="C341" s="46">
        <v>314269.78999999998</v>
      </c>
      <c r="D341" s="46">
        <v>118670.77</v>
      </c>
      <c r="E341" s="46">
        <v>4056.94</v>
      </c>
      <c r="F341" s="46">
        <v>65665.2</v>
      </c>
      <c r="G341" s="46">
        <v>7687.89</v>
      </c>
      <c r="H341" s="46">
        <v>3062.11</v>
      </c>
      <c r="I341" s="46">
        <v>8336.99</v>
      </c>
      <c r="J341" s="46">
        <v>580.70000000000005</v>
      </c>
      <c r="K341" s="46">
        <v>752.04</v>
      </c>
      <c r="L341" s="47">
        <v>9677</v>
      </c>
      <c r="M341" s="46">
        <v>0</v>
      </c>
      <c r="N341" s="48">
        <f t="shared" si="5"/>
        <v>532759.42999999993</v>
      </c>
    </row>
    <row r="342" spans="1:14" ht="30" x14ac:dyDescent="0.3">
      <c r="A342" s="37" t="s">
        <v>676</v>
      </c>
      <c r="B342" s="38" t="s">
        <v>677</v>
      </c>
      <c r="C342" s="46">
        <v>2750888.93</v>
      </c>
      <c r="D342" s="46">
        <v>376542.86</v>
      </c>
      <c r="E342" s="46">
        <v>34611.660000000003</v>
      </c>
      <c r="F342" s="46">
        <v>528124.48</v>
      </c>
      <c r="G342" s="46">
        <v>119312.23</v>
      </c>
      <c r="H342" s="46">
        <v>25165.119999999999</v>
      </c>
      <c r="I342" s="46">
        <v>90861.79</v>
      </c>
      <c r="J342" s="46">
        <v>4641.2700000000004</v>
      </c>
      <c r="K342" s="46">
        <v>5912.52</v>
      </c>
      <c r="L342" s="47">
        <v>0</v>
      </c>
      <c r="M342" s="46">
        <v>0</v>
      </c>
      <c r="N342" s="48">
        <f t="shared" si="5"/>
        <v>3936060.8600000003</v>
      </c>
    </row>
    <row r="343" spans="1:14" ht="15.6" x14ac:dyDescent="0.3">
      <c r="A343" s="37" t="s">
        <v>678</v>
      </c>
      <c r="B343" s="38" t="s">
        <v>679</v>
      </c>
      <c r="C343" s="46">
        <v>152518.48000000001</v>
      </c>
      <c r="D343" s="46">
        <v>50524.2</v>
      </c>
      <c r="E343" s="46">
        <v>2364.0500000000002</v>
      </c>
      <c r="F343" s="46">
        <v>21703.59</v>
      </c>
      <c r="G343" s="46">
        <v>2059.42</v>
      </c>
      <c r="H343" s="46">
        <v>1132.76</v>
      </c>
      <c r="I343" s="46">
        <v>2228.85</v>
      </c>
      <c r="J343" s="46">
        <v>419.88</v>
      </c>
      <c r="K343" s="46">
        <v>203.18</v>
      </c>
      <c r="L343" s="47">
        <v>0</v>
      </c>
      <c r="M343" s="46">
        <v>0</v>
      </c>
      <c r="N343" s="48">
        <f t="shared" si="5"/>
        <v>233154.41</v>
      </c>
    </row>
    <row r="344" spans="1:14" ht="15.6" x14ac:dyDescent="0.3">
      <c r="A344" s="37" t="s">
        <v>680</v>
      </c>
      <c r="B344" s="38" t="s">
        <v>681</v>
      </c>
      <c r="C344" s="46">
        <v>267586.78999999998</v>
      </c>
      <c r="D344" s="46">
        <v>117090.27</v>
      </c>
      <c r="E344" s="46">
        <v>3750.08</v>
      </c>
      <c r="F344" s="46">
        <v>41001.410000000003</v>
      </c>
      <c r="G344" s="46">
        <v>4007.45</v>
      </c>
      <c r="H344" s="46">
        <v>2092.7399999999998</v>
      </c>
      <c r="I344" s="46">
        <v>4453.7700000000004</v>
      </c>
      <c r="J344" s="46">
        <v>653.79</v>
      </c>
      <c r="K344" s="46">
        <v>411.54</v>
      </c>
      <c r="L344" s="47">
        <v>16632</v>
      </c>
      <c r="M344" s="46">
        <v>0</v>
      </c>
      <c r="N344" s="48">
        <f t="shared" si="5"/>
        <v>457679.84</v>
      </c>
    </row>
    <row r="345" spans="1:14" ht="15.6" x14ac:dyDescent="0.3">
      <c r="A345" s="37" t="s">
        <v>682</v>
      </c>
      <c r="B345" s="38" t="s">
        <v>683</v>
      </c>
      <c r="C345" s="46">
        <v>474569.47</v>
      </c>
      <c r="D345" s="46">
        <v>101844.07</v>
      </c>
      <c r="E345" s="46">
        <v>6099.57</v>
      </c>
      <c r="F345" s="46">
        <v>83182.659999999989</v>
      </c>
      <c r="G345" s="46">
        <v>13733.77</v>
      </c>
      <c r="H345" s="46">
        <v>4068.42</v>
      </c>
      <c r="I345" s="46">
        <v>11692.2</v>
      </c>
      <c r="J345" s="46">
        <v>886.26</v>
      </c>
      <c r="K345" s="46">
        <v>899.29</v>
      </c>
      <c r="L345" s="47">
        <v>0</v>
      </c>
      <c r="M345" s="46">
        <v>0</v>
      </c>
      <c r="N345" s="48">
        <f t="shared" si="5"/>
        <v>696975.71000000008</v>
      </c>
    </row>
    <row r="346" spans="1:14" ht="15.6" x14ac:dyDescent="0.3">
      <c r="A346" s="37" t="s">
        <v>684</v>
      </c>
      <c r="B346" s="38" t="s">
        <v>685</v>
      </c>
      <c r="C346" s="46">
        <v>942192.08</v>
      </c>
      <c r="D346" s="46">
        <v>380107.49</v>
      </c>
      <c r="E346" s="46">
        <v>11279.58</v>
      </c>
      <c r="F346" s="46">
        <v>210545.46</v>
      </c>
      <c r="G346" s="46">
        <v>23933.94</v>
      </c>
      <c r="H346" s="46">
        <v>9627.58</v>
      </c>
      <c r="I346" s="46">
        <v>26958.37</v>
      </c>
      <c r="J346" s="46">
        <v>1071.68</v>
      </c>
      <c r="K346" s="46">
        <v>2477.09</v>
      </c>
      <c r="L346" s="47">
        <v>0</v>
      </c>
      <c r="M346" s="46">
        <v>0</v>
      </c>
      <c r="N346" s="48">
        <f t="shared" si="5"/>
        <v>1608193.27</v>
      </c>
    </row>
    <row r="347" spans="1:14" ht="30" x14ac:dyDescent="0.3">
      <c r="A347" s="37" t="s">
        <v>686</v>
      </c>
      <c r="B347" s="38" t="s">
        <v>687</v>
      </c>
      <c r="C347" s="46">
        <v>454610.75</v>
      </c>
      <c r="D347" s="46">
        <v>182487.62</v>
      </c>
      <c r="E347" s="46">
        <v>4422.76</v>
      </c>
      <c r="F347" s="46">
        <v>60720.160000000003</v>
      </c>
      <c r="G347" s="46">
        <v>10124.629999999999</v>
      </c>
      <c r="H347" s="46">
        <v>3346.4</v>
      </c>
      <c r="I347" s="46">
        <v>8634.06</v>
      </c>
      <c r="J347" s="46">
        <v>953.35</v>
      </c>
      <c r="K347" s="46">
        <v>631.96</v>
      </c>
      <c r="L347" s="47">
        <v>0</v>
      </c>
      <c r="M347" s="46">
        <v>0</v>
      </c>
      <c r="N347" s="48">
        <f t="shared" si="5"/>
        <v>725931.69000000006</v>
      </c>
    </row>
    <row r="348" spans="1:14" ht="30" x14ac:dyDescent="0.3">
      <c r="A348" s="37" t="s">
        <v>688</v>
      </c>
      <c r="B348" s="38" t="s">
        <v>689</v>
      </c>
      <c r="C348" s="46">
        <v>167720.92000000001</v>
      </c>
      <c r="D348" s="46">
        <v>37764.800000000003</v>
      </c>
      <c r="E348" s="46">
        <v>2504.5100000000002</v>
      </c>
      <c r="F348" s="46">
        <v>23547.61</v>
      </c>
      <c r="G348" s="46">
        <v>4128.5</v>
      </c>
      <c r="H348" s="46">
        <v>1236.83</v>
      </c>
      <c r="I348" s="46">
        <v>3254.8</v>
      </c>
      <c r="J348" s="46">
        <v>458.14</v>
      </c>
      <c r="K348" s="46">
        <v>221.69</v>
      </c>
      <c r="L348" s="47">
        <v>0</v>
      </c>
      <c r="M348" s="46">
        <v>0</v>
      </c>
      <c r="N348" s="48">
        <f t="shared" si="5"/>
        <v>240837.80000000002</v>
      </c>
    </row>
    <row r="349" spans="1:14" ht="15.6" x14ac:dyDescent="0.3">
      <c r="A349" s="37" t="s">
        <v>690</v>
      </c>
      <c r="B349" s="38" t="s">
        <v>691</v>
      </c>
      <c r="C349" s="46">
        <v>99939.4</v>
      </c>
      <c r="D349" s="46">
        <v>41496.74</v>
      </c>
      <c r="E349" s="46">
        <v>1511.37</v>
      </c>
      <c r="F349" s="46">
        <v>12242.029999999999</v>
      </c>
      <c r="G349" s="46">
        <v>567.42999999999995</v>
      </c>
      <c r="H349" s="46">
        <v>679.92</v>
      </c>
      <c r="I349" s="46">
        <v>945.3</v>
      </c>
      <c r="J349" s="46">
        <v>348.96</v>
      </c>
      <c r="K349" s="46">
        <v>105.94</v>
      </c>
      <c r="L349" s="47">
        <v>2568</v>
      </c>
      <c r="M349" s="46">
        <v>0</v>
      </c>
      <c r="N349" s="48">
        <f t="shared" si="5"/>
        <v>160405.08999999997</v>
      </c>
    </row>
    <row r="350" spans="1:14" ht="15.6" x14ac:dyDescent="0.3">
      <c r="A350" s="37" t="s">
        <v>692</v>
      </c>
      <c r="B350" s="38" t="s">
        <v>693</v>
      </c>
      <c r="C350" s="46">
        <v>572865.63</v>
      </c>
      <c r="D350" s="46">
        <v>184017.76</v>
      </c>
      <c r="E350" s="46">
        <v>6075.1</v>
      </c>
      <c r="F350" s="46">
        <v>95506.3</v>
      </c>
      <c r="G350" s="46">
        <v>9499.2199999999993</v>
      </c>
      <c r="H350" s="46">
        <v>4740.21</v>
      </c>
      <c r="I350" s="46">
        <v>11121.86</v>
      </c>
      <c r="J350" s="46">
        <v>657.97</v>
      </c>
      <c r="K350" s="46">
        <v>1048.3800000000001</v>
      </c>
      <c r="L350" s="47">
        <v>0</v>
      </c>
      <c r="M350" s="46">
        <v>0</v>
      </c>
      <c r="N350" s="48">
        <f t="shared" si="5"/>
        <v>885532.42999999993</v>
      </c>
    </row>
    <row r="351" spans="1:14" ht="15.6" x14ac:dyDescent="0.3">
      <c r="A351" s="37" t="s">
        <v>694</v>
      </c>
      <c r="B351" s="38" t="s">
        <v>695</v>
      </c>
      <c r="C351" s="46">
        <v>217352.88</v>
      </c>
      <c r="D351" s="46">
        <v>94349.49</v>
      </c>
      <c r="E351" s="46">
        <v>3055.32</v>
      </c>
      <c r="F351" s="46">
        <v>35058.910000000003</v>
      </c>
      <c r="G351" s="46">
        <v>4686.62</v>
      </c>
      <c r="H351" s="46">
        <v>1759.54</v>
      </c>
      <c r="I351" s="46">
        <v>4423.33</v>
      </c>
      <c r="J351" s="46">
        <v>513.96</v>
      </c>
      <c r="K351" s="46">
        <v>359.81</v>
      </c>
      <c r="L351" s="47">
        <v>0</v>
      </c>
      <c r="M351" s="46">
        <v>0</v>
      </c>
      <c r="N351" s="48">
        <f t="shared" si="5"/>
        <v>361559.86</v>
      </c>
    </row>
    <row r="352" spans="1:14" ht="15.6" x14ac:dyDescent="0.3">
      <c r="A352" s="37" t="s">
        <v>696</v>
      </c>
      <c r="B352" s="38" t="s">
        <v>697</v>
      </c>
      <c r="C352" s="46">
        <v>234781.2</v>
      </c>
      <c r="D352" s="46">
        <v>90038.8</v>
      </c>
      <c r="E352" s="46">
        <v>3238.32</v>
      </c>
      <c r="F352" s="46">
        <v>33659.56</v>
      </c>
      <c r="G352" s="46">
        <v>6712.21</v>
      </c>
      <c r="H352" s="46">
        <v>1757.81</v>
      </c>
      <c r="I352" s="46">
        <v>5049.97</v>
      </c>
      <c r="J352" s="46">
        <v>592.86</v>
      </c>
      <c r="K352" s="46">
        <v>328.61</v>
      </c>
      <c r="L352" s="47">
        <v>0</v>
      </c>
      <c r="M352" s="46">
        <v>0</v>
      </c>
      <c r="N352" s="48">
        <f t="shared" si="5"/>
        <v>376159.33999999997</v>
      </c>
    </row>
    <row r="353" spans="1:14" ht="15.6" x14ac:dyDescent="0.3">
      <c r="A353" s="37" t="s">
        <v>698</v>
      </c>
      <c r="B353" s="38" t="s">
        <v>699</v>
      </c>
      <c r="C353" s="46">
        <v>297221.24</v>
      </c>
      <c r="D353" s="46">
        <v>54117.56</v>
      </c>
      <c r="E353" s="46">
        <v>4076.77</v>
      </c>
      <c r="F353" s="46">
        <v>48123.3</v>
      </c>
      <c r="G353" s="46">
        <v>9944.6</v>
      </c>
      <c r="H353" s="46">
        <v>2411.0300000000002</v>
      </c>
      <c r="I353" s="46">
        <v>7578.03</v>
      </c>
      <c r="J353" s="46">
        <v>657.42</v>
      </c>
      <c r="K353" s="46">
        <v>497.36</v>
      </c>
      <c r="L353" s="47">
        <v>0</v>
      </c>
      <c r="M353" s="46">
        <v>0</v>
      </c>
      <c r="N353" s="48">
        <f t="shared" si="5"/>
        <v>424627.31</v>
      </c>
    </row>
    <row r="354" spans="1:14" ht="15.6" x14ac:dyDescent="0.3">
      <c r="A354" s="37" t="s">
        <v>700</v>
      </c>
      <c r="B354" s="38" t="s">
        <v>701</v>
      </c>
      <c r="C354" s="46">
        <v>324061.18</v>
      </c>
      <c r="D354" s="46">
        <v>69255.75</v>
      </c>
      <c r="E354" s="46">
        <v>4059.55</v>
      </c>
      <c r="F354" s="46">
        <v>71044.81</v>
      </c>
      <c r="G354" s="46">
        <v>3648.18</v>
      </c>
      <c r="H354" s="46">
        <v>3263.73</v>
      </c>
      <c r="I354" s="46">
        <v>7028.78</v>
      </c>
      <c r="J354" s="46">
        <v>431.44</v>
      </c>
      <c r="K354" s="46">
        <v>826.68</v>
      </c>
      <c r="L354" s="47">
        <v>0</v>
      </c>
      <c r="M354" s="46">
        <v>0</v>
      </c>
      <c r="N354" s="48">
        <f t="shared" si="5"/>
        <v>483620.1</v>
      </c>
    </row>
    <row r="355" spans="1:14" ht="15.6" x14ac:dyDescent="0.3">
      <c r="A355" s="37" t="s">
        <v>702</v>
      </c>
      <c r="B355" s="38" t="s">
        <v>703</v>
      </c>
      <c r="C355" s="46">
        <v>285976.25</v>
      </c>
      <c r="D355" s="46">
        <v>106954.48</v>
      </c>
      <c r="E355" s="46">
        <v>3979.31</v>
      </c>
      <c r="F355" s="46">
        <v>49581.18</v>
      </c>
      <c r="G355" s="46">
        <v>9916.2000000000007</v>
      </c>
      <c r="H355" s="46">
        <v>2431.62</v>
      </c>
      <c r="I355" s="46">
        <v>7775.91</v>
      </c>
      <c r="J355" s="46">
        <v>617.45000000000005</v>
      </c>
      <c r="K355" s="46">
        <v>525.22</v>
      </c>
      <c r="L355" s="47">
        <v>9659</v>
      </c>
      <c r="M355" s="46">
        <v>0</v>
      </c>
      <c r="N355" s="48">
        <f t="shared" si="5"/>
        <v>477416.61999999994</v>
      </c>
    </row>
    <row r="356" spans="1:14" ht="30" x14ac:dyDescent="0.3">
      <c r="A356" s="37" t="s">
        <v>704</v>
      </c>
      <c r="B356" s="38" t="s">
        <v>705</v>
      </c>
      <c r="C356" s="46">
        <v>673780.83</v>
      </c>
      <c r="D356" s="46">
        <v>301713.90999999997</v>
      </c>
      <c r="E356" s="46">
        <v>9061.1299999999992</v>
      </c>
      <c r="F356" s="46">
        <v>116128.84</v>
      </c>
      <c r="G356" s="46">
        <v>19577.98</v>
      </c>
      <c r="H356" s="46">
        <v>5706.06</v>
      </c>
      <c r="I356" s="46">
        <v>16556.919999999998</v>
      </c>
      <c r="J356" s="46">
        <v>1366.75</v>
      </c>
      <c r="K356" s="46">
        <v>1236.1099999999999</v>
      </c>
      <c r="L356" s="47">
        <v>0</v>
      </c>
      <c r="M356" s="46">
        <v>0</v>
      </c>
      <c r="N356" s="48">
        <f t="shared" si="5"/>
        <v>1145128.53</v>
      </c>
    </row>
    <row r="357" spans="1:14" ht="15.6" x14ac:dyDescent="0.3">
      <c r="A357" s="37" t="s">
        <v>706</v>
      </c>
      <c r="B357" s="38" t="s">
        <v>707</v>
      </c>
      <c r="C357" s="46">
        <v>196157.92</v>
      </c>
      <c r="D357" s="46">
        <v>43565.279999999999</v>
      </c>
      <c r="E357" s="46">
        <v>2803.34</v>
      </c>
      <c r="F357" s="46">
        <v>33430.69</v>
      </c>
      <c r="G357" s="46">
        <v>5192.76</v>
      </c>
      <c r="H357" s="46">
        <v>1647.57</v>
      </c>
      <c r="I357" s="46">
        <v>4550.7299999999996</v>
      </c>
      <c r="J357" s="46">
        <v>439.96</v>
      </c>
      <c r="K357" s="46">
        <v>349.51</v>
      </c>
      <c r="L357" s="47">
        <v>1710</v>
      </c>
      <c r="M357" s="46">
        <v>0</v>
      </c>
      <c r="N357" s="48">
        <f t="shared" si="5"/>
        <v>289847.76</v>
      </c>
    </row>
    <row r="358" spans="1:14" ht="15.6" x14ac:dyDescent="0.3">
      <c r="A358" s="37" t="s">
        <v>708</v>
      </c>
      <c r="B358" s="38" t="s">
        <v>709</v>
      </c>
      <c r="C358" s="46">
        <v>1960695.93</v>
      </c>
      <c r="D358" s="46">
        <v>581692.19999999995</v>
      </c>
      <c r="E358" s="46">
        <v>23887.91</v>
      </c>
      <c r="F358" s="46">
        <v>432078.7</v>
      </c>
      <c r="G358" s="46">
        <v>38296.68</v>
      </c>
      <c r="H358" s="46">
        <v>19857.5</v>
      </c>
      <c r="I358" s="46">
        <v>50660.65</v>
      </c>
      <c r="J358" s="46">
        <v>2819.93</v>
      </c>
      <c r="K358" s="46">
        <v>5059.37</v>
      </c>
      <c r="L358" s="47">
        <v>163839</v>
      </c>
      <c r="M358" s="46">
        <v>0</v>
      </c>
      <c r="N358" s="48">
        <f t="shared" si="5"/>
        <v>3278887.8700000006</v>
      </c>
    </row>
    <row r="359" spans="1:14" ht="15.6" x14ac:dyDescent="0.3">
      <c r="A359" s="37" t="s">
        <v>710</v>
      </c>
      <c r="B359" s="38" t="s">
        <v>711</v>
      </c>
      <c r="C359" s="46">
        <v>238688.51</v>
      </c>
      <c r="D359" s="46">
        <v>107033.99</v>
      </c>
      <c r="E359" s="46">
        <v>3402.71</v>
      </c>
      <c r="F359" s="46">
        <v>39587.659999999996</v>
      </c>
      <c r="G359" s="46">
        <v>6659.08</v>
      </c>
      <c r="H359" s="46">
        <v>1967.68</v>
      </c>
      <c r="I359" s="46">
        <v>5575.51</v>
      </c>
      <c r="J359" s="46">
        <v>545.38</v>
      </c>
      <c r="K359" s="46">
        <v>409.5</v>
      </c>
      <c r="L359" s="47">
        <v>5127</v>
      </c>
      <c r="M359" s="46">
        <v>0</v>
      </c>
      <c r="N359" s="48">
        <f t="shared" si="5"/>
        <v>408997.02</v>
      </c>
    </row>
    <row r="360" spans="1:14" ht="15.6" x14ac:dyDescent="0.3">
      <c r="A360" s="37" t="s">
        <v>712</v>
      </c>
      <c r="B360" s="38" t="s">
        <v>713</v>
      </c>
      <c r="C360" s="46">
        <v>306216.40000000002</v>
      </c>
      <c r="D360" s="46">
        <v>59358.2</v>
      </c>
      <c r="E360" s="46">
        <v>4231.63</v>
      </c>
      <c r="F360" s="46">
        <v>54726.55</v>
      </c>
      <c r="G360" s="46">
        <v>12181.48</v>
      </c>
      <c r="H360" s="46">
        <v>2659.85</v>
      </c>
      <c r="I360" s="46">
        <v>8943.19</v>
      </c>
      <c r="J360" s="46">
        <v>639.36</v>
      </c>
      <c r="K360" s="46">
        <v>587.34</v>
      </c>
      <c r="L360" s="47">
        <v>18110</v>
      </c>
      <c r="M360" s="46">
        <v>0</v>
      </c>
      <c r="N360" s="48">
        <f t="shared" si="5"/>
        <v>467654</v>
      </c>
    </row>
    <row r="361" spans="1:14" ht="15.6" x14ac:dyDescent="0.3">
      <c r="A361" s="37" t="s">
        <v>714</v>
      </c>
      <c r="B361" s="38" t="s">
        <v>715</v>
      </c>
      <c r="C361" s="46">
        <v>192456.63</v>
      </c>
      <c r="D361" s="46">
        <v>109885.73</v>
      </c>
      <c r="E361" s="46">
        <v>2753.27</v>
      </c>
      <c r="F361" s="46">
        <v>28619.71</v>
      </c>
      <c r="G361" s="46">
        <v>5692.51</v>
      </c>
      <c r="H361" s="46">
        <v>1474.31</v>
      </c>
      <c r="I361" s="46">
        <v>4325.47</v>
      </c>
      <c r="J361" s="46">
        <v>484.67</v>
      </c>
      <c r="K361" s="46">
        <v>281.47000000000003</v>
      </c>
      <c r="L361" s="47">
        <v>0</v>
      </c>
      <c r="M361" s="46">
        <v>0</v>
      </c>
      <c r="N361" s="48">
        <f t="shared" si="5"/>
        <v>345973.76999999996</v>
      </c>
    </row>
    <row r="362" spans="1:14" ht="15.6" x14ac:dyDescent="0.3">
      <c r="A362" s="37" t="s">
        <v>716</v>
      </c>
      <c r="B362" s="38" t="s">
        <v>717</v>
      </c>
      <c r="C362" s="46">
        <v>100024.8</v>
      </c>
      <c r="D362" s="46">
        <v>52895.34</v>
      </c>
      <c r="E362" s="46">
        <v>1677.91</v>
      </c>
      <c r="F362" s="46">
        <v>9298.57</v>
      </c>
      <c r="G362" s="46">
        <v>1156.73</v>
      </c>
      <c r="H362" s="46">
        <v>573.51</v>
      </c>
      <c r="I362" s="46">
        <v>864.74</v>
      </c>
      <c r="J362" s="46">
        <v>351.67</v>
      </c>
      <c r="K362" s="46">
        <v>56.89</v>
      </c>
      <c r="L362" s="47">
        <v>5140</v>
      </c>
      <c r="M362" s="46">
        <v>0</v>
      </c>
      <c r="N362" s="48">
        <f t="shared" si="5"/>
        <v>172040.16000000006</v>
      </c>
    </row>
    <row r="363" spans="1:14" ht="15.6" x14ac:dyDescent="0.3">
      <c r="A363" s="37" t="s">
        <v>718</v>
      </c>
      <c r="B363" s="38" t="s">
        <v>719</v>
      </c>
      <c r="C363" s="46">
        <v>103312.22</v>
      </c>
      <c r="D363" s="46">
        <v>45480</v>
      </c>
      <c r="E363" s="46">
        <v>1686.58</v>
      </c>
      <c r="F363" s="46">
        <v>10931.07</v>
      </c>
      <c r="G363" s="46">
        <v>1627.42</v>
      </c>
      <c r="H363" s="46">
        <v>638.03</v>
      </c>
      <c r="I363" s="46">
        <v>1224.31</v>
      </c>
      <c r="J363" s="46">
        <v>341.28</v>
      </c>
      <c r="K363" s="46">
        <v>79.67</v>
      </c>
      <c r="L363" s="47">
        <v>0</v>
      </c>
      <c r="M363" s="46">
        <v>0</v>
      </c>
      <c r="N363" s="48">
        <f t="shared" si="5"/>
        <v>165320.58000000002</v>
      </c>
    </row>
    <row r="364" spans="1:14" ht="15.6" x14ac:dyDescent="0.3">
      <c r="A364" s="37" t="s">
        <v>720</v>
      </c>
      <c r="B364" s="38" t="s">
        <v>721</v>
      </c>
      <c r="C364" s="46">
        <v>335926.03</v>
      </c>
      <c r="D364" s="46">
        <v>97106.08</v>
      </c>
      <c r="E364" s="46">
        <v>4538.54</v>
      </c>
      <c r="F364" s="46">
        <v>64353.380000000005</v>
      </c>
      <c r="G364" s="46">
        <v>5140.34</v>
      </c>
      <c r="H364" s="46">
        <v>3064.37</v>
      </c>
      <c r="I364" s="46">
        <v>6918.88</v>
      </c>
      <c r="J364" s="46">
        <v>617.12</v>
      </c>
      <c r="K364" s="46">
        <v>710.64</v>
      </c>
      <c r="L364" s="47">
        <v>33559</v>
      </c>
      <c r="M364" s="46">
        <v>0</v>
      </c>
      <c r="N364" s="48">
        <f t="shared" si="5"/>
        <v>551934.38000000012</v>
      </c>
    </row>
    <row r="365" spans="1:14" ht="15.6" x14ac:dyDescent="0.3">
      <c r="A365" s="37" t="s">
        <v>722</v>
      </c>
      <c r="B365" s="38" t="s">
        <v>723</v>
      </c>
      <c r="C365" s="46">
        <v>161039.45000000001</v>
      </c>
      <c r="D365" s="46">
        <v>63426.49</v>
      </c>
      <c r="E365" s="46">
        <v>2328.13</v>
      </c>
      <c r="F365" s="46">
        <v>22028.75</v>
      </c>
      <c r="G365" s="46">
        <v>2002.89</v>
      </c>
      <c r="H365" s="46">
        <v>1169.78</v>
      </c>
      <c r="I365" s="46">
        <v>2233.62</v>
      </c>
      <c r="J365" s="46">
        <v>452.6</v>
      </c>
      <c r="K365" s="46">
        <v>206.87</v>
      </c>
      <c r="L365" s="47">
        <v>0</v>
      </c>
      <c r="M365" s="46">
        <v>0</v>
      </c>
      <c r="N365" s="48">
        <f t="shared" si="5"/>
        <v>254888.58000000002</v>
      </c>
    </row>
    <row r="366" spans="1:14" ht="15.6" x14ac:dyDescent="0.3">
      <c r="A366" s="37" t="s">
        <v>724</v>
      </c>
      <c r="B366" s="38" t="s">
        <v>725</v>
      </c>
      <c r="C366" s="46">
        <v>221931.29</v>
      </c>
      <c r="D366" s="46">
        <v>80398.55</v>
      </c>
      <c r="E366" s="46">
        <v>3250.14</v>
      </c>
      <c r="F366" s="46">
        <v>26659.909999999996</v>
      </c>
      <c r="G366" s="46">
        <v>4638.26</v>
      </c>
      <c r="H366" s="46">
        <v>1483.59</v>
      </c>
      <c r="I366" s="46">
        <v>3520.06</v>
      </c>
      <c r="J366" s="46">
        <v>641.6</v>
      </c>
      <c r="K366" s="46">
        <v>229.06</v>
      </c>
      <c r="L366" s="47">
        <v>0</v>
      </c>
      <c r="M366" s="46">
        <v>0</v>
      </c>
      <c r="N366" s="48">
        <f t="shared" si="5"/>
        <v>342752.46</v>
      </c>
    </row>
    <row r="367" spans="1:14" ht="15.6" x14ac:dyDescent="0.3">
      <c r="A367" s="37" t="s">
        <v>726</v>
      </c>
      <c r="B367" s="38" t="s">
        <v>727</v>
      </c>
      <c r="C367" s="46">
        <v>143622.35</v>
      </c>
      <c r="D367" s="46">
        <v>61588.83</v>
      </c>
      <c r="E367" s="46">
        <v>2094.9</v>
      </c>
      <c r="F367" s="46">
        <v>18627.91</v>
      </c>
      <c r="G367" s="46">
        <v>1520.97</v>
      </c>
      <c r="H367" s="46">
        <v>1007.34</v>
      </c>
      <c r="I367" s="46">
        <v>1765.7</v>
      </c>
      <c r="J367" s="46">
        <v>401.34</v>
      </c>
      <c r="K367" s="46">
        <v>168.73</v>
      </c>
      <c r="L367" s="47">
        <v>17566</v>
      </c>
      <c r="M367" s="46">
        <v>0</v>
      </c>
      <c r="N367" s="48">
        <f t="shared" si="5"/>
        <v>248364.07</v>
      </c>
    </row>
    <row r="368" spans="1:14" ht="15.6" x14ac:dyDescent="0.3">
      <c r="A368" s="37" t="s">
        <v>728</v>
      </c>
      <c r="B368" s="38" t="s">
        <v>729</v>
      </c>
      <c r="C368" s="46">
        <v>329172.43</v>
      </c>
      <c r="D368" s="46">
        <v>169012.15</v>
      </c>
      <c r="E368" s="46">
        <v>4659.33</v>
      </c>
      <c r="F368" s="46">
        <v>50905.7</v>
      </c>
      <c r="G368" s="46">
        <v>9445.49</v>
      </c>
      <c r="H368" s="46">
        <v>2589.67</v>
      </c>
      <c r="I368" s="46">
        <v>7459.92</v>
      </c>
      <c r="J368" s="46">
        <v>804.49</v>
      </c>
      <c r="K368" s="46">
        <v>511.71</v>
      </c>
      <c r="L368" s="47">
        <v>0</v>
      </c>
      <c r="M368" s="46">
        <v>0</v>
      </c>
      <c r="N368" s="48">
        <f t="shared" si="5"/>
        <v>574560.89</v>
      </c>
    </row>
    <row r="369" spans="1:14" ht="15.6" x14ac:dyDescent="0.3">
      <c r="A369" s="37" t="s">
        <v>730</v>
      </c>
      <c r="B369" s="38" t="s">
        <v>731</v>
      </c>
      <c r="C369" s="46">
        <v>128988.33</v>
      </c>
      <c r="D369" s="46">
        <v>60196.05</v>
      </c>
      <c r="E369" s="46">
        <v>2095.69</v>
      </c>
      <c r="F369" s="46">
        <v>13536.39</v>
      </c>
      <c r="G369" s="46">
        <v>1978.17</v>
      </c>
      <c r="H369" s="46">
        <v>793.72</v>
      </c>
      <c r="I369" s="46">
        <v>1494.31</v>
      </c>
      <c r="J369" s="46">
        <v>430.67</v>
      </c>
      <c r="K369" s="46">
        <v>98.2</v>
      </c>
      <c r="L369" s="47">
        <v>0</v>
      </c>
      <c r="M369" s="46">
        <v>0</v>
      </c>
      <c r="N369" s="48">
        <f t="shared" si="5"/>
        <v>209611.53000000006</v>
      </c>
    </row>
    <row r="370" spans="1:14" ht="15.6" x14ac:dyDescent="0.3">
      <c r="A370" s="37" t="s">
        <v>732</v>
      </c>
      <c r="B370" s="38" t="s">
        <v>733</v>
      </c>
      <c r="C370" s="46">
        <v>195326.78</v>
      </c>
      <c r="D370" s="46">
        <v>73684.39</v>
      </c>
      <c r="E370" s="46">
        <v>2698.66</v>
      </c>
      <c r="F370" s="46">
        <v>30629.79</v>
      </c>
      <c r="G370" s="46">
        <v>3520.1</v>
      </c>
      <c r="H370" s="46">
        <v>1550.81</v>
      </c>
      <c r="I370" s="46">
        <v>3588.56</v>
      </c>
      <c r="J370" s="46">
        <v>450.46</v>
      </c>
      <c r="K370" s="46">
        <v>311.68</v>
      </c>
      <c r="L370" s="47">
        <v>0</v>
      </c>
      <c r="M370" s="46">
        <v>0</v>
      </c>
      <c r="N370" s="48">
        <f t="shared" si="5"/>
        <v>311761.22999999992</v>
      </c>
    </row>
    <row r="371" spans="1:14" ht="15.6" x14ac:dyDescent="0.3">
      <c r="A371" s="37" t="s">
        <v>734</v>
      </c>
      <c r="B371" s="38" t="s">
        <v>735</v>
      </c>
      <c r="C371" s="46">
        <v>225208.82</v>
      </c>
      <c r="D371" s="46">
        <v>90761.56</v>
      </c>
      <c r="E371" s="46">
        <v>3195.79</v>
      </c>
      <c r="F371" s="46">
        <v>35292.449999999997</v>
      </c>
      <c r="G371" s="46">
        <v>6258.37</v>
      </c>
      <c r="H371" s="46">
        <v>1787.78</v>
      </c>
      <c r="I371" s="46">
        <v>5097.8900000000003</v>
      </c>
      <c r="J371" s="46">
        <v>554.17999999999995</v>
      </c>
      <c r="K371" s="46">
        <v>356.79</v>
      </c>
      <c r="L371" s="47">
        <v>29204</v>
      </c>
      <c r="M371" s="46">
        <v>0</v>
      </c>
      <c r="N371" s="48">
        <f t="shared" si="5"/>
        <v>397717.63</v>
      </c>
    </row>
    <row r="372" spans="1:14" ht="15.6" x14ac:dyDescent="0.3">
      <c r="A372" s="37" t="s">
        <v>736</v>
      </c>
      <c r="B372" s="38" t="s">
        <v>737</v>
      </c>
      <c r="C372" s="46">
        <v>1152421.3999999999</v>
      </c>
      <c r="D372" s="46">
        <v>552897.51</v>
      </c>
      <c r="E372" s="46">
        <v>14557.18</v>
      </c>
      <c r="F372" s="46">
        <v>217002.18</v>
      </c>
      <c r="G372" s="46">
        <v>44204.81</v>
      </c>
      <c r="H372" s="46">
        <v>10391.99</v>
      </c>
      <c r="I372" s="46">
        <v>35048.15</v>
      </c>
      <c r="J372" s="46">
        <v>1930.63</v>
      </c>
      <c r="K372" s="46">
        <v>2411.85</v>
      </c>
      <c r="L372" s="47">
        <v>0</v>
      </c>
      <c r="M372" s="46">
        <v>0</v>
      </c>
      <c r="N372" s="48">
        <f t="shared" si="5"/>
        <v>2030865.6999999997</v>
      </c>
    </row>
    <row r="373" spans="1:14" ht="15.6" x14ac:dyDescent="0.3">
      <c r="A373" s="37" t="s">
        <v>738</v>
      </c>
      <c r="B373" s="38" t="s">
        <v>739</v>
      </c>
      <c r="C373" s="46">
        <v>188930.68</v>
      </c>
      <c r="D373" s="46">
        <v>57221.81</v>
      </c>
      <c r="E373" s="46">
        <v>2537.3000000000002</v>
      </c>
      <c r="F373" s="46">
        <v>37631.57</v>
      </c>
      <c r="G373" s="46">
        <v>2491.63</v>
      </c>
      <c r="H373" s="46">
        <v>1774.07</v>
      </c>
      <c r="I373" s="46">
        <v>3863.88</v>
      </c>
      <c r="J373" s="46">
        <v>344.63</v>
      </c>
      <c r="K373" s="46">
        <v>421.49</v>
      </c>
      <c r="L373" s="47">
        <v>0</v>
      </c>
      <c r="M373" s="46">
        <v>0</v>
      </c>
      <c r="N373" s="48">
        <f t="shared" si="5"/>
        <v>295217.06</v>
      </c>
    </row>
    <row r="374" spans="1:14" ht="15.6" x14ac:dyDescent="0.3">
      <c r="A374" s="37" t="s">
        <v>740</v>
      </c>
      <c r="B374" s="38" t="s">
        <v>741</v>
      </c>
      <c r="C374" s="46">
        <v>470549.99</v>
      </c>
      <c r="D374" s="46">
        <v>225609.95</v>
      </c>
      <c r="E374" s="46">
        <v>5997.98</v>
      </c>
      <c r="F374" s="46">
        <v>83775.09</v>
      </c>
      <c r="G374" s="46">
        <v>8814.8700000000008</v>
      </c>
      <c r="H374" s="46">
        <v>4090.61</v>
      </c>
      <c r="I374" s="46">
        <v>9798.7000000000007</v>
      </c>
      <c r="J374" s="46">
        <v>1015.86</v>
      </c>
      <c r="K374" s="46">
        <v>914.39</v>
      </c>
      <c r="L374" s="47">
        <v>0</v>
      </c>
      <c r="M374" s="46">
        <v>0</v>
      </c>
      <c r="N374" s="48">
        <f t="shared" si="5"/>
        <v>810567.43999999983</v>
      </c>
    </row>
    <row r="375" spans="1:14" ht="15.6" x14ac:dyDescent="0.3">
      <c r="A375" s="37" t="s">
        <v>742</v>
      </c>
      <c r="B375" s="38" t="s">
        <v>743</v>
      </c>
      <c r="C375" s="46">
        <v>328940.14</v>
      </c>
      <c r="D375" s="46">
        <v>114034.71</v>
      </c>
      <c r="E375" s="46">
        <v>4566.7700000000004</v>
      </c>
      <c r="F375" s="46">
        <v>54891.19</v>
      </c>
      <c r="G375" s="46">
        <v>11116.65</v>
      </c>
      <c r="H375" s="46">
        <v>2724.48</v>
      </c>
      <c r="I375" s="46">
        <v>8480.7099999999991</v>
      </c>
      <c r="J375" s="46">
        <v>731.5</v>
      </c>
      <c r="K375" s="46">
        <v>572.96</v>
      </c>
      <c r="L375" s="47">
        <v>24969</v>
      </c>
      <c r="M375" s="46">
        <v>0</v>
      </c>
      <c r="N375" s="48">
        <f t="shared" si="5"/>
        <v>551028.11</v>
      </c>
    </row>
    <row r="376" spans="1:14" ht="15.6" x14ac:dyDescent="0.3">
      <c r="A376" s="37" t="s">
        <v>744</v>
      </c>
      <c r="B376" s="38" t="s">
        <v>745</v>
      </c>
      <c r="C376" s="46">
        <v>362491.85</v>
      </c>
      <c r="D376" s="46">
        <v>177932.34</v>
      </c>
      <c r="E376" s="46">
        <v>5575.28</v>
      </c>
      <c r="F376" s="46">
        <v>47623.880000000005</v>
      </c>
      <c r="G376" s="46">
        <v>4898.2700000000004</v>
      </c>
      <c r="H376" s="46">
        <v>2556.79</v>
      </c>
      <c r="I376" s="46">
        <v>4927.1099999999997</v>
      </c>
      <c r="J376" s="46">
        <v>1012.32</v>
      </c>
      <c r="K376" s="46">
        <v>425.69</v>
      </c>
      <c r="L376" s="47">
        <v>0</v>
      </c>
      <c r="M376" s="46">
        <v>0</v>
      </c>
      <c r="N376" s="48">
        <f t="shared" si="5"/>
        <v>607443.52999999991</v>
      </c>
    </row>
    <row r="377" spans="1:14" ht="15.6" x14ac:dyDescent="0.3">
      <c r="A377" s="37" t="s">
        <v>746</v>
      </c>
      <c r="B377" s="38" t="s">
        <v>747</v>
      </c>
      <c r="C377" s="46">
        <v>180133.66</v>
      </c>
      <c r="D377" s="46">
        <v>86828.49</v>
      </c>
      <c r="E377" s="46">
        <v>2527.0100000000002</v>
      </c>
      <c r="F377" s="46">
        <v>32461.59</v>
      </c>
      <c r="G377" s="46">
        <v>5140.32</v>
      </c>
      <c r="H377" s="46">
        <v>1573.91</v>
      </c>
      <c r="I377" s="46">
        <v>4547.2299999999996</v>
      </c>
      <c r="J377" s="46">
        <v>382.63</v>
      </c>
      <c r="K377" s="46">
        <v>348.36</v>
      </c>
      <c r="L377" s="47">
        <v>15856</v>
      </c>
      <c r="M377" s="46">
        <v>0</v>
      </c>
      <c r="N377" s="48">
        <f t="shared" si="5"/>
        <v>329799.2</v>
      </c>
    </row>
    <row r="378" spans="1:14" ht="15.6" x14ac:dyDescent="0.3">
      <c r="A378" s="37" t="s">
        <v>748</v>
      </c>
      <c r="B378" s="38" t="s">
        <v>749</v>
      </c>
      <c r="C378" s="46">
        <v>138310.98000000001</v>
      </c>
      <c r="D378" s="46">
        <v>64650.32</v>
      </c>
      <c r="E378" s="46">
        <v>1851.17</v>
      </c>
      <c r="F378" s="46">
        <v>19945.07</v>
      </c>
      <c r="G378" s="46">
        <v>1548.25</v>
      </c>
      <c r="H378" s="46">
        <v>1038.76</v>
      </c>
      <c r="I378" s="46">
        <v>1975.53</v>
      </c>
      <c r="J378" s="46">
        <v>317.74</v>
      </c>
      <c r="K378" s="46">
        <v>196.69</v>
      </c>
      <c r="L378" s="47">
        <v>8571</v>
      </c>
      <c r="M378" s="46">
        <v>0</v>
      </c>
      <c r="N378" s="48">
        <f t="shared" si="5"/>
        <v>238405.51000000004</v>
      </c>
    </row>
    <row r="379" spans="1:14" ht="15.6" x14ac:dyDescent="0.3">
      <c r="A379" s="37" t="s">
        <v>750</v>
      </c>
      <c r="B379" s="38" t="s">
        <v>751</v>
      </c>
      <c r="C379" s="46">
        <v>138829.07999999999</v>
      </c>
      <c r="D379" s="46">
        <v>57860.03</v>
      </c>
      <c r="E379" s="46">
        <v>2097.96</v>
      </c>
      <c r="F379" s="46">
        <v>14908.61</v>
      </c>
      <c r="G379" s="46">
        <v>2354.1799999999998</v>
      </c>
      <c r="H379" s="46">
        <v>867.4</v>
      </c>
      <c r="I379" s="46">
        <v>1772.61</v>
      </c>
      <c r="J379" s="46">
        <v>431.95</v>
      </c>
      <c r="K379" s="46">
        <v>115.35</v>
      </c>
      <c r="L379" s="47">
        <v>4220</v>
      </c>
      <c r="M379" s="46">
        <v>0</v>
      </c>
      <c r="N379" s="48">
        <f t="shared" si="5"/>
        <v>223457.16999999998</v>
      </c>
    </row>
    <row r="380" spans="1:14" ht="15.6" x14ac:dyDescent="0.3">
      <c r="A380" s="37" t="s">
        <v>752</v>
      </c>
      <c r="B380" s="38" t="s">
        <v>753</v>
      </c>
      <c r="C380" s="46">
        <v>190746.3</v>
      </c>
      <c r="D380" s="46">
        <v>82960.34</v>
      </c>
      <c r="E380" s="46">
        <v>2874.05</v>
      </c>
      <c r="F380" s="46">
        <v>26667.01</v>
      </c>
      <c r="G380" s="46">
        <v>3195.75</v>
      </c>
      <c r="H380" s="46">
        <v>1401.93</v>
      </c>
      <c r="I380" s="46">
        <v>2995.84</v>
      </c>
      <c r="J380" s="46">
        <v>519.51</v>
      </c>
      <c r="K380" s="46">
        <v>249.6</v>
      </c>
      <c r="L380" s="47">
        <v>4280</v>
      </c>
      <c r="M380" s="46">
        <v>0</v>
      </c>
      <c r="N380" s="48">
        <f t="shared" si="5"/>
        <v>315890.33</v>
      </c>
    </row>
    <row r="381" spans="1:14" ht="15.6" x14ac:dyDescent="0.3">
      <c r="A381" s="37" t="s">
        <v>754</v>
      </c>
      <c r="B381" s="38" t="s">
        <v>755</v>
      </c>
      <c r="C381" s="46">
        <v>86307.01</v>
      </c>
      <c r="D381" s="46">
        <v>42338.67</v>
      </c>
      <c r="E381" s="46">
        <v>1440.27</v>
      </c>
      <c r="F381" s="46">
        <v>8751.4500000000007</v>
      </c>
      <c r="G381" s="46">
        <v>963.07</v>
      </c>
      <c r="H381" s="46">
        <v>519.9</v>
      </c>
      <c r="I381" s="46">
        <v>809.29</v>
      </c>
      <c r="J381" s="46">
        <v>294.5</v>
      </c>
      <c r="K381" s="46">
        <v>60.02</v>
      </c>
      <c r="L381" s="47">
        <v>0</v>
      </c>
      <c r="M381" s="46">
        <v>0</v>
      </c>
      <c r="N381" s="48">
        <f t="shared" si="5"/>
        <v>141484.18</v>
      </c>
    </row>
    <row r="382" spans="1:14" ht="15.6" x14ac:dyDescent="0.3">
      <c r="A382" s="37" t="s">
        <v>756</v>
      </c>
      <c r="B382" s="38" t="s">
        <v>757</v>
      </c>
      <c r="C382" s="46">
        <v>144037.99</v>
      </c>
      <c r="D382" s="46">
        <v>41638.800000000003</v>
      </c>
      <c r="E382" s="46">
        <v>2165.96</v>
      </c>
      <c r="F382" s="46">
        <v>20397.96</v>
      </c>
      <c r="G382" s="46">
        <v>4012.56</v>
      </c>
      <c r="H382" s="46">
        <v>1067.6199999999999</v>
      </c>
      <c r="I382" s="46">
        <v>2957.35</v>
      </c>
      <c r="J382" s="46">
        <v>388.34</v>
      </c>
      <c r="K382" s="46">
        <v>192.44</v>
      </c>
      <c r="L382" s="47">
        <v>0</v>
      </c>
      <c r="M382" s="46">
        <v>0</v>
      </c>
      <c r="N382" s="48">
        <f t="shared" si="5"/>
        <v>216859.01999999996</v>
      </c>
    </row>
    <row r="383" spans="1:14" ht="15.6" x14ac:dyDescent="0.3">
      <c r="A383" s="37" t="s">
        <v>758</v>
      </c>
      <c r="B383" s="38" t="s">
        <v>759</v>
      </c>
      <c r="C383" s="46">
        <v>1079853.04</v>
      </c>
      <c r="D383" s="46">
        <v>392918.54</v>
      </c>
      <c r="E383" s="46">
        <v>12458.88</v>
      </c>
      <c r="F383" s="46">
        <v>236019.09</v>
      </c>
      <c r="G383" s="46">
        <v>30262.33</v>
      </c>
      <c r="H383" s="46">
        <v>10866.28</v>
      </c>
      <c r="I383" s="46">
        <v>31846.36</v>
      </c>
      <c r="J383" s="46">
        <v>1299.3499999999999</v>
      </c>
      <c r="K383" s="46">
        <v>2776.42</v>
      </c>
      <c r="L383" s="47">
        <v>0</v>
      </c>
      <c r="M383" s="46">
        <v>0</v>
      </c>
      <c r="N383" s="48">
        <f t="shared" si="5"/>
        <v>1798300.2900000003</v>
      </c>
    </row>
    <row r="384" spans="1:14" ht="15.6" x14ac:dyDescent="0.3">
      <c r="A384" s="37" t="s">
        <v>760</v>
      </c>
      <c r="B384" s="38" t="s">
        <v>761</v>
      </c>
      <c r="C384" s="46">
        <v>74150.02</v>
      </c>
      <c r="D384" s="46">
        <v>43071.33</v>
      </c>
      <c r="E384" s="46">
        <v>1194.79</v>
      </c>
      <c r="F384" s="46">
        <v>7914.6</v>
      </c>
      <c r="G384" s="46">
        <v>864.86</v>
      </c>
      <c r="H384" s="46">
        <v>460.49</v>
      </c>
      <c r="I384" s="46">
        <v>761.4</v>
      </c>
      <c r="J384" s="46">
        <v>242.59</v>
      </c>
      <c r="K384" s="46">
        <v>58.67</v>
      </c>
      <c r="L384" s="47">
        <v>0</v>
      </c>
      <c r="M384" s="46">
        <v>0</v>
      </c>
      <c r="N384" s="48">
        <f t="shared" si="5"/>
        <v>128718.75</v>
      </c>
    </row>
    <row r="385" spans="1:14" ht="15.6" x14ac:dyDescent="0.3">
      <c r="A385" s="37" t="s">
        <v>762</v>
      </c>
      <c r="B385" s="38" t="s">
        <v>763</v>
      </c>
      <c r="C385" s="46">
        <v>702953.2</v>
      </c>
      <c r="D385" s="46">
        <v>152933.82999999999</v>
      </c>
      <c r="E385" s="46">
        <v>9393.1</v>
      </c>
      <c r="F385" s="46">
        <v>121985.22</v>
      </c>
      <c r="G385" s="46">
        <v>26193.83</v>
      </c>
      <c r="H385" s="46">
        <v>5985.27</v>
      </c>
      <c r="I385" s="46">
        <v>19745.68</v>
      </c>
      <c r="J385" s="46">
        <v>1444.66</v>
      </c>
      <c r="K385" s="46">
        <v>1304.1199999999999</v>
      </c>
      <c r="L385" s="47">
        <v>30608</v>
      </c>
      <c r="M385" s="46">
        <v>0</v>
      </c>
      <c r="N385" s="48">
        <f t="shared" si="5"/>
        <v>1072546.9099999999</v>
      </c>
    </row>
    <row r="386" spans="1:14" ht="15.6" x14ac:dyDescent="0.3">
      <c r="A386" s="37" t="s">
        <v>764</v>
      </c>
      <c r="B386" s="38" t="s">
        <v>765</v>
      </c>
      <c r="C386" s="46">
        <v>263492.61</v>
      </c>
      <c r="D386" s="46">
        <v>107395.3</v>
      </c>
      <c r="E386" s="46">
        <v>3593.79</v>
      </c>
      <c r="F386" s="46">
        <v>44755.49</v>
      </c>
      <c r="G386" s="46">
        <v>8832.0499999999993</v>
      </c>
      <c r="H386" s="46">
        <v>2210.0300000000002</v>
      </c>
      <c r="I386" s="46">
        <v>6933.37</v>
      </c>
      <c r="J386" s="46">
        <v>569.5</v>
      </c>
      <c r="K386" s="46">
        <v>472.48</v>
      </c>
      <c r="L386" s="47">
        <v>20228</v>
      </c>
      <c r="M386" s="46">
        <v>0</v>
      </c>
      <c r="N386" s="48">
        <f t="shared" si="5"/>
        <v>458482.61999999994</v>
      </c>
    </row>
    <row r="387" spans="1:14" ht="15.6" x14ac:dyDescent="0.3">
      <c r="A387" s="37" t="s">
        <v>766</v>
      </c>
      <c r="B387" s="38" t="s">
        <v>767</v>
      </c>
      <c r="C387" s="46">
        <v>247958.3</v>
      </c>
      <c r="D387" s="46">
        <v>124100.08</v>
      </c>
      <c r="E387" s="46">
        <v>3479.06</v>
      </c>
      <c r="F387" s="46">
        <v>42633.99</v>
      </c>
      <c r="G387" s="46">
        <v>7015.33</v>
      </c>
      <c r="H387" s="46">
        <v>2095.6999999999998</v>
      </c>
      <c r="I387" s="46">
        <v>5990.62</v>
      </c>
      <c r="J387" s="46">
        <v>543.4</v>
      </c>
      <c r="K387" s="46">
        <v>449.28</v>
      </c>
      <c r="L387" s="47">
        <v>5966</v>
      </c>
      <c r="M387" s="46">
        <v>0</v>
      </c>
      <c r="N387" s="48">
        <f t="shared" si="5"/>
        <v>440231.76000000007</v>
      </c>
    </row>
    <row r="388" spans="1:14" ht="15.6" x14ac:dyDescent="0.3">
      <c r="A388" s="37" t="s">
        <v>768</v>
      </c>
      <c r="B388" s="38" t="s">
        <v>769</v>
      </c>
      <c r="C388" s="46">
        <v>164342.03</v>
      </c>
      <c r="D388" s="46">
        <v>38892.800000000003</v>
      </c>
      <c r="E388" s="46">
        <v>2365.7399999999998</v>
      </c>
      <c r="F388" s="46">
        <v>25969.730000000003</v>
      </c>
      <c r="G388" s="46">
        <v>5258.44</v>
      </c>
      <c r="H388" s="46">
        <v>1310.56</v>
      </c>
      <c r="I388" s="46">
        <v>4031.27</v>
      </c>
      <c r="J388" s="46">
        <v>395.84</v>
      </c>
      <c r="K388" s="46">
        <v>262.38</v>
      </c>
      <c r="L388" s="47">
        <v>0</v>
      </c>
      <c r="M388" s="46">
        <v>0</v>
      </c>
      <c r="N388" s="48">
        <f t="shared" si="5"/>
        <v>242828.79</v>
      </c>
    </row>
    <row r="389" spans="1:14" ht="15.6" x14ac:dyDescent="0.3">
      <c r="A389" s="37" t="s">
        <v>770</v>
      </c>
      <c r="B389" s="38" t="s">
        <v>771</v>
      </c>
      <c r="C389" s="46">
        <v>226228.58</v>
      </c>
      <c r="D389" s="46">
        <v>165559.24</v>
      </c>
      <c r="E389" s="46">
        <v>3015.97</v>
      </c>
      <c r="F389" s="46">
        <v>39773.18</v>
      </c>
      <c r="G389" s="46">
        <v>6877.93</v>
      </c>
      <c r="H389" s="46">
        <v>1943.17</v>
      </c>
      <c r="I389" s="46">
        <v>5834.98</v>
      </c>
      <c r="J389" s="46">
        <v>450.37</v>
      </c>
      <c r="K389" s="46">
        <v>427.37</v>
      </c>
      <c r="L389" s="47">
        <v>0</v>
      </c>
      <c r="M389" s="46">
        <v>0</v>
      </c>
      <c r="N389" s="48">
        <f t="shared" si="5"/>
        <v>450110.78999999986</v>
      </c>
    </row>
    <row r="390" spans="1:14" ht="15.6" x14ac:dyDescent="0.3">
      <c r="A390" s="37" t="s">
        <v>772</v>
      </c>
      <c r="B390" s="38" t="s">
        <v>773</v>
      </c>
      <c r="C390" s="46">
        <v>134215.9</v>
      </c>
      <c r="D390" s="46">
        <v>51929.71</v>
      </c>
      <c r="E390" s="46">
        <v>2076.69</v>
      </c>
      <c r="F390" s="46">
        <v>16337.4</v>
      </c>
      <c r="G390" s="46">
        <v>2796.81</v>
      </c>
      <c r="H390" s="46">
        <v>903.04</v>
      </c>
      <c r="I390" s="46">
        <v>2124.98</v>
      </c>
      <c r="J390" s="46">
        <v>397.45</v>
      </c>
      <c r="K390" s="46">
        <v>138.28</v>
      </c>
      <c r="L390" s="47">
        <v>0</v>
      </c>
      <c r="M390" s="46">
        <v>0</v>
      </c>
      <c r="N390" s="48">
        <f t="shared" si="5"/>
        <v>210920.26</v>
      </c>
    </row>
    <row r="391" spans="1:14" ht="15.6" x14ac:dyDescent="0.3">
      <c r="A391" s="37" t="s">
        <v>774</v>
      </c>
      <c r="B391" s="38" t="s">
        <v>775</v>
      </c>
      <c r="C391" s="46">
        <v>91917.98</v>
      </c>
      <c r="D391" s="46">
        <v>48723.360000000001</v>
      </c>
      <c r="E391" s="46">
        <v>1443.28</v>
      </c>
      <c r="F391" s="46">
        <v>9963.4499999999989</v>
      </c>
      <c r="G391" s="46">
        <v>1402.64</v>
      </c>
      <c r="H391" s="46">
        <v>581.35</v>
      </c>
      <c r="I391" s="46">
        <v>1118.1500000000001</v>
      </c>
      <c r="J391" s="46">
        <v>355.71</v>
      </c>
      <c r="K391" s="46">
        <v>76.959999999999994</v>
      </c>
      <c r="L391" s="47">
        <v>0</v>
      </c>
      <c r="M391" s="46">
        <v>0</v>
      </c>
      <c r="N391" s="48">
        <f t="shared" si="5"/>
        <v>155582.88</v>
      </c>
    </row>
    <row r="392" spans="1:14" ht="15.6" x14ac:dyDescent="0.3">
      <c r="A392" s="37" t="s">
        <v>776</v>
      </c>
      <c r="B392" s="38" t="s">
        <v>777</v>
      </c>
      <c r="C392" s="46">
        <v>326193.64</v>
      </c>
      <c r="D392" s="46">
        <v>123068.53</v>
      </c>
      <c r="E392" s="46">
        <v>4524.71</v>
      </c>
      <c r="F392" s="46">
        <v>55322.130000000005</v>
      </c>
      <c r="G392" s="46">
        <v>11450.28</v>
      </c>
      <c r="H392" s="46">
        <v>2732.22</v>
      </c>
      <c r="I392" s="46">
        <v>8754.07</v>
      </c>
      <c r="J392" s="46">
        <v>716.81</v>
      </c>
      <c r="K392" s="46">
        <v>581.4</v>
      </c>
      <c r="L392" s="47">
        <v>0</v>
      </c>
      <c r="M392" s="46">
        <v>0</v>
      </c>
      <c r="N392" s="48">
        <f t="shared" si="5"/>
        <v>533343.79000000015</v>
      </c>
    </row>
    <row r="393" spans="1:14" ht="15.6" x14ac:dyDescent="0.3">
      <c r="A393" s="37" t="s">
        <v>778</v>
      </c>
      <c r="B393" s="38" t="s">
        <v>779</v>
      </c>
      <c r="C393" s="46">
        <v>10911025.52</v>
      </c>
      <c r="D393" s="46">
        <v>3550921.15</v>
      </c>
      <c r="E393" s="46">
        <v>124889.97</v>
      </c>
      <c r="F393" s="46">
        <v>2554371.77</v>
      </c>
      <c r="G393" s="46">
        <v>232261.14</v>
      </c>
      <c r="H393" s="46">
        <v>115682.85</v>
      </c>
      <c r="I393" s="46">
        <v>304657.56</v>
      </c>
      <c r="J393" s="46">
        <v>12536.42</v>
      </c>
      <c r="K393" s="46">
        <v>30596.639999999999</v>
      </c>
      <c r="L393" s="47">
        <v>0</v>
      </c>
      <c r="M393" s="46">
        <v>0</v>
      </c>
      <c r="N393" s="48">
        <f t="shared" ref="N393:N456" si="6">SUM(C393:M393)</f>
        <v>17836943.020000003</v>
      </c>
    </row>
    <row r="394" spans="1:14" ht="15.6" x14ac:dyDescent="0.3">
      <c r="A394" s="37" t="s">
        <v>780</v>
      </c>
      <c r="B394" s="38" t="s">
        <v>781</v>
      </c>
      <c r="C394" s="46">
        <v>1439488.2</v>
      </c>
      <c r="D394" s="46">
        <v>131627.93</v>
      </c>
      <c r="E394" s="46">
        <v>17424.18</v>
      </c>
      <c r="F394" s="46">
        <v>216371.06</v>
      </c>
      <c r="G394" s="46">
        <v>46617.11</v>
      </c>
      <c r="H394" s="46">
        <v>11134.47</v>
      </c>
      <c r="I394" s="46">
        <v>34299.919999999998</v>
      </c>
      <c r="J394" s="46">
        <v>2953.28</v>
      </c>
      <c r="K394" s="46">
        <v>2231.9499999999998</v>
      </c>
      <c r="L394" s="47">
        <v>27680</v>
      </c>
      <c r="M394" s="46">
        <v>0</v>
      </c>
      <c r="N394" s="48">
        <f t="shared" si="6"/>
        <v>1929828.0999999999</v>
      </c>
    </row>
    <row r="395" spans="1:14" ht="15.6" x14ac:dyDescent="0.3">
      <c r="A395" s="37" t="s">
        <v>782</v>
      </c>
      <c r="B395" s="38" t="s">
        <v>783</v>
      </c>
      <c r="C395" s="46">
        <v>235286.13</v>
      </c>
      <c r="D395" s="46">
        <v>104763.12</v>
      </c>
      <c r="E395" s="46">
        <v>3142.45</v>
      </c>
      <c r="F395" s="46">
        <v>37368.47</v>
      </c>
      <c r="G395" s="46">
        <v>6783.37</v>
      </c>
      <c r="H395" s="46">
        <v>1885.67</v>
      </c>
      <c r="I395" s="46">
        <v>5510.03</v>
      </c>
      <c r="J395" s="46">
        <v>523.89</v>
      </c>
      <c r="K395" s="46">
        <v>385.67</v>
      </c>
      <c r="L395" s="47">
        <v>0</v>
      </c>
      <c r="M395" s="46">
        <v>0</v>
      </c>
      <c r="N395" s="48">
        <f t="shared" si="6"/>
        <v>395648.80000000005</v>
      </c>
    </row>
    <row r="396" spans="1:14" ht="15.6" x14ac:dyDescent="0.3">
      <c r="A396" s="37" t="s">
        <v>784</v>
      </c>
      <c r="B396" s="38" t="s">
        <v>785</v>
      </c>
      <c r="C396" s="46">
        <v>228317.99</v>
      </c>
      <c r="D396" s="46">
        <v>179790.48</v>
      </c>
      <c r="E396" s="46">
        <v>3337.04</v>
      </c>
      <c r="F396" s="46">
        <v>34374.660000000003</v>
      </c>
      <c r="G396" s="46">
        <v>6776.47</v>
      </c>
      <c r="H396" s="46">
        <v>1762.1</v>
      </c>
      <c r="I396" s="46">
        <v>5111.2700000000004</v>
      </c>
      <c r="J396" s="46">
        <v>574.80999999999995</v>
      </c>
      <c r="K396" s="46">
        <v>337.92</v>
      </c>
      <c r="L396" s="47">
        <v>13374</v>
      </c>
      <c r="M396" s="46">
        <v>0</v>
      </c>
      <c r="N396" s="48">
        <f t="shared" si="6"/>
        <v>473756.73999999987</v>
      </c>
    </row>
    <row r="397" spans="1:14" ht="15.6" x14ac:dyDescent="0.3">
      <c r="A397" s="37" t="s">
        <v>786</v>
      </c>
      <c r="B397" s="38" t="s">
        <v>787</v>
      </c>
      <c r="C397" s="46">
        <v>160360.04</v>
      </c>
      <c r="D397" s="46">
        <v>90434.32</v>
      </c>
      <c r="E397" s="46">
        <v>2631.78</v>
      </c>
      <c r="F397" s="46">
        <v>17719.34</v>
      </c>
      <c r="G397" s="46">
        <v>2172.2600000000002</v>
      </c>
      <c r="H397" s="46">
        <v>1016.69</v>
      </c>
      <c r="I397" s="46">
        <v>1817.7</v>
      </c>
      <c r="J397" s="46">
        <v>527.28</v>
      </c>
      <c r="K397" s="46">
        <v>134.36000000000001</v>
      </c>
      <c r="L397" s="47">
        <v>11705</v>
      </c>
      <c r="M397" s="46">
        <v>0</v>
      </c>
      <c r="N397" s="48">
        <f t="shared" si="6"/>
        <v>288518.77000000008</v>
      </c>
    </row>
    <row r="398" spans="1:14" ht="15.6" x14ac:dyDescent="0.3">
      <c r="A398" s="37" t="s">
        <v>788</v>
      </c>
      <c r="B398" s="38" t="s">
        <v>789</v>
      </c>
      <c r="C398" s="46">
        <v>4881943.12</v>
      </c>
      <c r="D398" s="46">
        <v>1149125.78</v>
      </c>
      <c r="E398" s="46">
        <v>61634.85</v>
      </c>
      <c r="F398" s="46">
        <v>1195947.29</v>
      </c>
      <c r="G398" s="46">
        <v>115078.35</v>
      </c>
      <c r="H398" s="46">
        <v>53526.45</v>
      </c>
      <c r="I398" s="46">
        <v>145941.82</v>
      </c>
      <c r="J398" s="46">
        <v>6353.03</v>
      </c>
      <c r="K398" s="46">
        <v>14303.45</v>
      </c>
      <c r="L398" s="47">
        <v>473868</v>
      </c>
      <c r="M398" s="46">
        <v>0</v>
      </c>
      <c r="N398" s="48">
        <f t="shared" si="6"/>
        <v>8097722.1400000006</v>
      </c>
    </row>
    <row r="399" spans="1:14" ht="15.6" x14ac:dyDescent="0.3">
      <c r="A399" s="37" t="s">
        <v>790</v>
      </c>
      <c r="B399" s="38" t="s">
        <v>791</v>
      </c>
      <c r="C399" s="46">
        <v>278121.14</v>
      </c>
      <c r="D399" s="46">
        <v>129424.46</v>
      </c>
      <c r="E399" s="46">
        <v>3990.72</v>
      </c>
      <c r="F399" s="46">
        <v>43497.83</v>
      </c>
      <c r="G399" s="46">
        <v>8309.15</v>
      </c>
      <c r="H399" s="46">
        <v>2203.25</v>
      </c>
      <c r="I399" s="46">
        <v>6350.4</v>
      </c>
      <c r="J399" s="46">
        <v>674.21</v>
      </c>
      <c r="K399" s="46">
        <v>437.77</v>
      </c>
      <c r="L399" s="47">
        <v>6076</v>
      </c>
      <c r="M399" s="46">
        <v>0</v>
      </c>
      <c r="N399" s="48">
        <f t="shared" si="6"/>
        <v>479084.93000000011</v>
      </c>
    </row>
    <row r="400" spans="1:14" ht="15.6" x14ac:dyDescent="0.3">
      <c r="A400" s="37" t="s">
        <v>792</v>
      </c>
      <c r="B400" s="38" t="s">
        <v>793</v>
      </c>
      <c r="C400" s="46">
        <v>481312.89</v>
      </c>
      <c r="D400" s="46">
        <v>289526.74</v>
      </c>
      <c r="E400" s="46">
        <v>6584.52</v>
      </c>
      <c r="F400" s="46">
        <v>79540.41</v>
      </c>
      <c r="G400" s="46">
        <v>16419.91</v>
      </c>
      <c r="H400" s="46">
        <v>3962.5</v>
      </c>
      <c r="I400" s="46">
        <v>12377.09</v>
      </c>
      <c r="J400" s="46">
        <v>1083.56</v>
      </c>
      <c r="K400" s="46">
        <v>830.14</v>
      </c>
      <c r="L400" s="47">
        <v>42359</v>
      </c>
      <c r="M400" s="46">
        <v>0</v>
      </c>
      <c r="N400" s="48">
        <f t="shared" si="6"/>
        <v>933996.76000000013</v>
      </c>
    </row>
    <row r="401" spans="1:14" ht="15.6" x14ac:dyDescent="0.3">
      <c r="A401" s="37" t="s">
        <v>794</v>
      </c>
      <c r="B401" s="38" t="s">
        <v>795</v>
      </c>
      <c r="C401" s="46">
        <v>321239.90000000002</v>
      </c>
      <c r="D401" s="46">
        <v>109830.63</v>
      </c>
      <c r="E401" s="46">
        <v>4368.62</v>
      </c>
      <c r="F401" s="46">
        <v>55959.99</v>
      </c>
      <c r="G401" s="46">
        <v>9910.93</v>
      </c>
      <c r="H401" s="46">
        <v>2741.06</v>
      </c>
      <c r="I401" s="46">
        <v>8217.4699999999993</v>
      </c>
      <c r="J401" s="46">
        <v>665.39</v>
      </c>
      <c r="K401" s="46">
        <v>596.79</v>
      </c>
      <c r="L401" s="47">
        <v>0</v>
      </c>
      <c r="M401" s="46">
        <v>0</v>
      </c>
      <c r="N401" s="48">
        <f t="shared" si="6"/>
        <v>513530.77999999997</v>
      </c>
    </row>
    <row r="402" spans="1:14" ht="15.6" x14ac:dyDescent="0.3">
      <c r="A402" s="37" t="s">
        <v>796</v>
      </c>
      <c r="B402" s="38" t="s">
        <v>797</v>
      </c>
      <c r="C402" s="46">
        <v>199459.86</v>
      </c>
      <c r="D402" s="46">
        <v>38963.599999999999</v>
      </c>
      <c r="E402" s="46">
        <v>2817.9</v>
      </c>
      <c r="F402" s="46">
        <v>31986</v>
      </c>
      <c r="G402" s="46">
        <v>6659.66</v>
      </c>
      <c r="H402" s="46">
        <v>1608.36</v>
      </c>
      <c r="I402" s="46">
        <v>5026.6000000000004</v>
      </c>
      <c r="J402" s="46">
        <v>481.35</v>
      </c>
      <c r="K402" s="46">
        <v>327.08999999999997</v>
      </c>
      <c r="L402" s="47">
        <v>0</v>
      </c>
      <c r="M402" s="46">
        <v>0</v>
      </c>
      <c r="N402" s="48">
        <f t="shared" si="6"/>
        <v>287330.41999999993</v>
      </c>
    </row>
    <row r="403" spans="1:14" ht="15.6" x14ac:dyDescent="0.3">
      <c r="A403" s="37" t="s">
        <v>798</v>
      </c>
      <c r="B403" s="38" t="s">
        <v>799</v>
      </c>
      <c r="C403" s="46">
        <v>183323.29</v>
      </c>
      <c r="D403" s="46">
        <v>58208.4</v>
      </c>
      <c r="E403" s="46">
        <v>2841.75</v>
      </c>
      <c r="F403" s="46">
        <v>22436.93</v>
      </c>
      <c r="G403" s="46">
        <v>4020.76</v>
      </c>
      <c r="H403" s="46">
        <v>1238.1300000000001</v>
      </c>
      <c r="I403" s="46">
        <v>2928.93</v>
      </c>
      <c r="J403" s="46">
        <v>551.49</v>
      </c>
      <c r="K403" s="46">
        <v>190.62</v>
      </c>
      <c r="L403" s="47">
        <v>0</v>
      </c>
      <c r="M403" s="46">
        <v>0</v>
      </c>
      <c r="N403" s="48">
        <f t="shared" si="6"/>
        <v>275740.3</v>
      </c>
    </row>
    <row r="404" spans="1:14" ht="15.6" x14ac:dyDescent="0.3">
      <c r="A404" s="37" t="s">
        <v>800</v>
      </c>
      <c r="B404" s="38" t="s">
        <v>801</v>
      </c>
      <c r="C404" s="46">
        <v>269740.94</v>
      </c>
      <c r="D404" s="46">
        <v>62875.8</v>
      </c>
      <c r="E404" s="46">
        <v>3932.6</v>
      </c>
      <c r="F404" s="46">
        <v>40704.6</v>
      </c>
      <c r="G404" s="46">
        <v>8107.11</v>
      </c>
      <c r="H404" s="46">
        <v>2085.87</v>
      </c>
      <c r="I404" s="46">
        <v>5989.06</v>
      </c>
      <c r="J404" s="46">
        <v>685.26</v>
      </c>
      <c r="K404" s="46">
        <v>401</v>
      </c>
      <c r="L404" s="47">
        <v>0</v>
      </c>
      <c r="M404" s="46">
        <v>0</v>
      </c>
      <c r="N404" s="48">
        <f t="shared" si="6"/>
        <v>394522.23999999993</v>
      </c>
    </row>
    <row r="405" spans="1:14" ht="15.6" x14ac:dyDescent="0.3">
      <c r="A405" s="37" t="s">
        <v>802</v>
      </c>
      <c r="B405" s="38" t="s">
        <v>803</v>
      </c>
      <c r="C405" s="46">
        <v>3877768.73</v>
      </c>
      <c r="D405" s="46">
        <v>1296932.69</v>
      </c>
      <c r="E405" s="46">
        <v>46168.73</v>
      </c>
      <c r="F405" s="46">
        <v>806748.19</v>
      </c>
      <c r="G405" s="46">
        <v>93851.24</v>
      </c>
      <c r="H405" s="46">
        <v>37674</v>
      </c>
      <c r="I405" s="46">
        <v>102701.43</v>
      </c>
      <c r="J405" s="46">
        <v>5761.74</v>
      </c>
      <c r="K405" s="46">
        <v>9335.18</v>
      </c>
      <c r="L405" s="47">
        <v>1214208</v>
      </c>
      <c r="M405" s="46">
        <v>0</v>
      </c>
      <c r="N405" s="48">
        <f t="shared" si="6"/>
        <v>7491149.9299999997</v>
      </c>
    </row>
    <row r="406" spans="1:14" ht="15.6" x14ac:dyDescent="0.3">
      <c r="A406" s="37" t="s">
        <v>804</v>
      </c>
      <c r="B406" s="38" t="s">
        <v>805</v>
      </c>
      <c r="C406" s="46">
        <v>409905.16</v>
      </c>
      <c r="D406" s="46">
        <v>160733.4</v>
      </c>
      <c r="E406" s="46">
        <v>5345.24</v>
      </c>
      <c r="F406" s="46">
        <v>67452.14</v>
      </c>
      <c r="G406" s="46">
        <v>11522.91</v>
      </c>
      <c r="H406" s="46">
        <v>3365.25</v>
      </c>
      <c r="I406" s="46">
        <v>9683.5300000000007</v>
      </c>
      <c r="J406" s="46">
        <v>843.59</v>
      </c>
      <c r="K406" s="46">
        <v>710.04</v>
      </c>
      <c r="L406" s="47">
        <v>0</v>
      </c>
      <c r="M406" s="46">
        <v>0</v>
      </c>
      <c r="N406" s="48">
        <f t="shared" si="6"/>
        <v>669561.26</v>
      </c>
    </row>
    <row r="407" spans="1:14" ht="15.6" x14ac:dyDescent="0.3">
      <c r="A407" s="37" t="s">
        <v>806</v>
      </c>
      <c r="B407" s="38" t="s">
        <v>807</v>
      </c>
      <c r="C407" s="46">
        <v>2907301.98</v>
      </c>
      <c r="D407" s="46">
        <v>719621.26</v>
      </c>
      <c r="E407" s="46">
        <v>33588.44</v>
      </c>
      <c r="F407" s="46">
        <v>685737.85</v>
      </c>
      <c r="G407" s="46">
        <v>97393.04</v>
      </c>
      <c r="H407" s="46">
        <v>30978.27</v>
      </c>
      <c r="I407" s="46">
        <v>97157.23</v>
      </c>
      <c r="J407" s="46">
        <v>2766.56</v>
      </c>
      <c r="K407" s="46">
        <v>8212.93</v>
      </c>
      <c r="L407" s="47">
        <v>221034</v>
      </c>
      <c r="M407" s="46">
        <v>0</v>
      </c>
      <c r="N407" s="48">
        <f t="shared" si="6"/>
        <v>4803791.5599999996</v>
      </c>
    </row>
    <row r="408" spans="1:14" ht="15.6" x14ac:dyDescent="0.3">
      <c r="A408" s="37" t="s">
        <v>808</v>
      </c>
      <c r="B408" s="38" t="s">
        <v>809</v>
      </c>
      <c r="C408" s="46">
        <v>204101.41</v>
      </c>
      <c r="D408" s="46">
        <v>69114.33</v>
      </c>
      <c r="E408" s="46">
        <v>2593.5700000000002</v>
      </c>
      <c r="F408" s="46">
        <v>26078.52</v>
      </c>
      <c r="G408" s="46">
        <v>4037.65</v>
      </c>
      <c r="H408" s="46">
        <v>1418.33</v>
      </c>
      <c r="I408" s="46">
        <v>3371.59</v>
      </c>
      <c r="J408" s="46">
        <v>459.45</v>
      </c>
      <c r="K408" s="46">
        <v>244.73</v>
      </c>
      <c r="L408" s="47">
        <v>0</v>
      </c>
      <c r="M408" s="46">
        <v>0</v>
      </c>
      <c r="N408" s="48">
        <f t="shared" si="6"/>
        <v>311419.58000000007</v>
      </c>
    </row>
    <row r="409" spans="1:14" ht="15.6" x14ac:dyDescent="0.3">
      <c r="A409" s="37" t="s">
        <v>810</v>
      </c>
      <c r="B409" s="38" t="s">
        <v>811</v>
      </c>
      <c r="C409" s="46">
        <v>3694819.35</v>
      </c>
      <c r="D409" s="46">
        <v>1090865.42</v>
      </c>
      <c r="E409" s="46">
        <v>42564.39</v>
      </c>
      <c r="F409" s="46">
        <v>981059.45000000007</v>
      </c>
      <c r="G409" s="46">
        <v>63541.02</v>
      </c>
      <c r="H409" s="46">
        <v>43165.23</v>
      </c>
      <c r="I409" s="46">
        <v>107227.73</v>
      </c>
      <c r="J409" s="46">
        <v>2858.91</v>
      </c>
      <c r="K409" s="46">
        <v>12062.17</v>
      </c>
      <c r="L409" s="47">
        <v>0</v>
      </c>
      <c r="M409" s="46">
        <v>0</v>
      </c>
      <c r="N409" s="48">
        <f t="shared" si="6"/>
        <v>6038163.6699999999</v>
      </c>
    </row>
    <row r="410" spans="1:14" ht="15.6" x14ac:dyDescent="0.3">
      <c r="A410" s="37" t="s">
        <v>812</v>
      </c>
      <c r="B410" s="38" t="s">
        <v>813</v>
      </c>
      <c r="C410" s="46">
        <v>116944.28</v>
      </c>
      <c r="D410" s="46">
        <v>40671.199999999997</v>
      </c>
      <c r="E410" s="46">
        <v>1822.63</v>
      </c>
      <c r="F410" s="46">
        <v>14554.25</v>
      </c>
      <c r="G410" s="46">
        <v>2540.35</v>
      </c>
      <c r="H410" s="46">
        <v>797.74</v>
      </c>
      <c r="I410" s="46">
        <v>1918.24</v>
      </c>
      <c r="J410" s="46">
        <v>348.14</v>
      </c>
      <c r="K410" s="46">
        <v>124.82</v>
      </c>
      <c r="L410" s="47">
        <v>0</v>
      </c>
      <c r="M410" s="46">
        <v>0</v>
      </c>
      <c r="N410" s="48">
        <f t="shared" si="6"/>
        <v>179721.65</v>
      </c>
    </row>
    <row r="411" spans="1:14" ht="15.6" x14ac:dyDescent="0.3">
      <c r="A411" s="37" t="s">
        <v>814</v>
      </c>
      <c r="B411" s="38" t="s">
        <v>815</v>
      </c>
      <c r="C411" s="46">
        <v>458461.02</v>
      </c>
      <c r="D411" s="46">
        <v>177409.63</v>
      </c>
      <c r="E411" s="46">
        <v>5528.74</v>
      </c>
      <c r="F411" s="46">
        <v>109984.55</v>
      </c>
      <c r="G411" s="46">
        <v>8700.2999999999993</v>
      </c>
      <c r="H411" s="46">
        <v>4943.3500000000004</v>
      </c>
      <c r="I411" s="46">
        <v>12517.48</v>
      </c>
      <c r="J411" s="46">
        <v>486.65</v>
      </c>
      <c r="K411" s="46">
        <v>1315.5</v>
      </c>
      <c r="L411" s="47">
        <v>22675</v>
      </c>
      <c r="M411" s="46">
        <v>0</v>
      </c>
      <c r="N411" s="48">
        <f t="shared" si="6"/>
        <v>802022.22000000009</v>
      </c>
    </row>
    <row r="412" spans="1:14" ht="15.6" x14ac:dyDescent="0.3">
      <c r="A412" s="37" t="s">
        <v>816</v>
      </c>
      <c r="B412" s="38" t="s">
        <v>817</v>
      </c>
      <c r="C412" s="46">
        <v>222144.39</v>
      </c>
      <c r="D412" s="46">
        <v>69714.149999999994</v>
      </c>
      <c r="E412" s="46">
        <v>2938.09</v>
      </c>
      <c r="F412" s="46">
        <v>48933.96</v>
      </c>
      <c r="G412" s="46">
        <v>1770.1</v>
      </c>
      <c r="H412" s="46">
        <v>2244.1</v>
      </c>
      <c r="I412" s="46">
        <v>4507.1400000000003</v>
      </c>
      <c r="J412" s="46">
        <v>329.31</v>
      </c>
      <c r="K412" s="46">
        <v>565.64</v>
      </c>
      <c r="L412" s="47">
        <v>0</v>
      </c>
      <c r="M412" s="46">
        <v>0</v>
      </c>
      <c r="N412" s="48">
        <f t="shared" si="6"/>
        <v>353146.88000000006</v>
      </c>
    </row>
    <row r="413" spans="1:14" ht="15.6" x14ac:dyDescent="0.3">
      <c r="A413" s="37" t="s">
        <v>818</v>
      </c>
      <c r="B413" s="38" t="s">
        <v>819</v>
      </c>
      <c r="C413" s="46">
        <v>265314.05</v>
      </c>
      <c r="D413" s="46">
        <v>85418.96</v>
      </c>
      <c r="E413" s="46">
        <v>3356.97</v>
      </c>
      <c r="F413" s="46">
        <v>48984.3</v>
      </c>
      <c r="G413" s="46">
        <v>4272.66</v>
      </c>
      <c r="H413" s="46">
        <v>2364.27</v>
      </c>
      <c r="I413" s="46">
        <v>5432.01</v>
      </c>
      <c r="J413" s="46">
        <v>521.59</v>
      </c>
      <c r="K413" s="46">
        <v>541.66</v>
      </c>
      <c r="L413" s="47">
        <v>14377</v>
      </c>
      <c r="M413" s="46">
        <v>0</v>
      </c>
      <c r="N413" s="48">
        <f t="shared" si="6"/>
        <v>430583.47</v>
      </c>
    </row>
    <row r="414" spans="1:14" ht="15.6" x14ac:dyDescent="0.3">
      <c r="A414" s="37" t="s">
        <v>820</v>
      </c>
      <c r="B414" s="38" t="s">
        <v>821</v>
      </c>
      <c r="C414" s="46">
        <v>1462965.76</v>
      </c>
      <c r="D414" s="46">
        <v>253293.22</v>
      </c>
      <c r="E414" s="46">
        <v>19501.849999999999</v>
      </c>
      <c r="F414" s="46">
        <v>265224.19</v>
      </c>
      <c r="G414" s="46">
        <v>55174.14</v>
      </c>
      <c r="H414" s="46">
        <v>12844.31</v>
      </c>
      <c r="I414" s="46">
        <v>41041.519999999997</v>
      </c>
      <c r="J414" s="46">
        <v>2897.83</v>
      </c>
      <c r="K414" s="46">
        <v>2882.76</v>
      </c>
      <c r="L414" s="47">
        <v>0</v>
      </c>
      <c r="M414" s="46">
        <v>0</v>
      </c>
      <c r="N414" s="48">
        <f t="shared" si="6"/>
        <v>2115825.5799999996</v>
      </c>
    </row>
    <row r="415" spans="1:14" ht="15.6" x14ac:dyDescent="0.3">
      <c r="A415" s="37" t="s">
        <v>822</v>
      </c>
      <c r="B415" s="38" t="s">
        <v>823</v>
      </c>
      <c r="C415" s="46">
        <v>655639.36</v>
      </c>
      <c r="D415" s="46">
        <v>196900.34</v>
      </c>
      <c r="E415" s="46">
        <v>8550.08</v>
      </c>
      <c r="F415" s="46">
        <v>127053.2</v>
      </c>
      <c r="G415" s="46">
        <v>23177.51</v>
      </c>
      <c r="H415" s="46">
        <v>6004.78</v>
      </c>
      <c r="I415" s="46">
        <v>19200.89</v>
      </c>
      <c r="J415" s="46">
        <v>1148.53</v>
      </c>
      <c r="K415" s="46">
        <v>1421.37</v>
      </c>
      <c r="L415" s="47">
        <v>0</v>
      </c>
      <c r="M415" s="46">
        <v>0</v>
      </c>
      <c r="N415" s="48">
        <f t="shared" si="6"/>
        <v>1039096.0599999999</v>
      </c>
    </row>
    <row r="416" spans="1:14" ht="15.6" x14ac:dyDescent="0.3">
      <c r="A416" s="37" t="s">
        <v>824</v>
      </c>
      <c r="B416" s="38" t="s">
        <v>825</v>
      </c>
      <c r="C416" s="46">
        <v>106903.39</v>
      </c>
      <c r="D416" s="46">
        <v>57933.97</v>
      </c>
      <c r="E416" s="46">
        <v>1578.02</v>
      </c>
      <c r="F416" s="46">
        <v>15554.14</v>
      </c>
      <c r="G416" s="46">
        <v>1174.8800000000001</v>
      </c>
      <c r="H416" s="46">
        <v>806.29</v>
      </c>
      <c r="I416" s="46">
        <v>1499.05</v>
      </c>
      <c r="J416" s="46">
        <v>275.93</v>
      </c>
      <c r="K416" s="46">
        <v>149.77000000000001</v>
      </c>
      <c r="L416" s="47">
        <v>3790</v>
      </c>
      <c r="M416" s="46">
        <v>0</v>
      </c>
      <c r="N416" s="48">
        <f t="shared" si="6"/>
        <v>189665.43999999994</v>
      </c>
    </row>
    <row r="417" spans="1:14" ht="15.6" x14ac:dyDescent="0.3">
      <c r="A417" s="37" t="s">
        <v>826</v>
      </c>
      <c r="B417" s="38" t="s">
        <v>827</v>
      </c>
      <c r="C417" s="46">
        <v>2196863.7000000002</v>
      </c>
      <c r="D417" s="46">
        <v>271363.92</v>
      </c>
      <c r="E417" s="46">
        <v>26060.62</v>
      </c>
      <c r="F417" s="46">
        <v>612719.90999999992</v>
      </c>
      <c r="G417" s="46">
        <v>20433.98</v>
      </c>
      <c r="H417" s="46">
        <v>26613.7</v>
      </c>
      <c r="I417" s="46">
        <v>59090.73</v>
      </c>
      <c r="J417" s="46">
        <v>1389.75</v>
      </c>
      <c r="K417" s="46">
        <v>7577.67</v>
      </c>
      <c r="L417" s="47">
        <v>22496</v>
      </c>
      <c r="M417" s="46">
        <v>0</v>
      </c>
      <c r="N417" s="48">
        <f t="shared" si="6"/>
        <v>3244609.9800000004</v>
      </c>
    </row>
    <row r="418" spans="1:14" ht="15.6" x14ac:dyDescent="0.3">
      <c r="A418" s="37" t="s">
        <v>828</v>
      </c>
      <c r="B418" s="38" t="s">
        <v>829</v>
      </c>
      <c r="C418" s="46">
        <v>435838.69</v>
      </c>
      <c r="D418" s="46">
        <v>151859.18</v>
      </c>
      <c r="E418" s="46">
        <v>5880.87</v>
      </c>
      <c r="F418" s="46">
        <v>95943.88</v>
      </c>
      <c r="G418" s="46">
        <v>8071.99</v>
      </c>
      <c r="H418" s="46">
        <v>4405.17</v>
      </c>
      <c r="I418" s="46">
        <v>10797.53</v>
      </c>
      <c r="J418" s="46">
        <v>735.17</v>
      </c>
      <c r="K418" s="46">
        <v>1106.29</v>
      </c>
      <c r="L418" s="47">
        <v>20923</v>
      </c>
      <c r="M418" s="46">
        <v>0</v>
      </c>
      <c r="N418" s="48">
        <f t="shared" si="6"/>
        <v>735561.77000000014</v>
      </c>
    </row>
    <row r="419" spans="1:14" ht="15.6" x14ac:dyDescent="0.3">
      <c r="A419" s="37" t="s">
        <v>830</v>
      </c>
      <c r="B419" s="38" t="s">
        <v>831</v>
      </c>
      <c r="C419" s="46">
        <v>109243.05</v>
      </c>
      <c r="D419" s="46">
        <v>59463.51</v>
      </c>
      <c r="E419" s="46">
        <v>1725.26</v>
      </c>
      <c r="F419" s="46">
        <v>13219.89</v>
      </c>
      <c r="G419" s="46">
        <v>2115.83</v>
      </c>
      <c r="H419" s="46">
        <v>731.73</v>
      </c>
      <c r="I419" s="46">
        <v>1659.82</v>
      </c>
      <c r="J419" s="46">
        <v>330.94</v>
      </c>
      <c r="K419" s="46">
        <v>110.39</v>
      </c>
      <c r="L419" s="47">
        <v>0</v>
      </c>
      <c r="M419" s="46">
        <v>0</v>
      </c>
      <c r="N419" s="48">
        <f t="shared" si="6"/>
        <v>188600.42000000004</v>
      </c>
    </row>
    <row r="420" spans="1:14" ht="15.6" x14ac:dyDescent="0.3">
      <c r="A420" s="37" t="s">
        <v>832</v>
      </c>
      <c r="B420" s="38" t="s">
        <v>833</v>
      </c>
      <c r="C420" s="46">
        <v>433325.4</v>
      </c>
      <c r="D420" s="46">
        <v>137409.26</v>
      </c>
      <c r="E420" s="46">
        <v>5247.03</v>
      </c>
      <c r="F420" s="46">
        <v>78311.399999999994</v>
      </c>
      <c r="G420" s="46">
        <v>7617.7</v>
      </c>
      <c r="H420" s="46">
        <v>3793.72</v>
      </c>
      <c r="I420" s="46">
        <v>8958.8799999999992</v>
      </c>
      <c r="J420" s="46">
        <v>665.77</v>
      </c>
      <c r="K420" s="46">
        <v>864.56</v>
      </c>
      <c r="L420" s="47">
        <v>36496</v>
      </c>
      <c r="M420" s="46">
        <v>0</v>
      </c>
      <c r="N420" s="48">
        <f t="shared" si="6"/>
        <v>712689.72000000009</v>
      </c>
    </row>
    <row r="421" spans="1:14" ht="15.6" x14ac:dyDescent="0.3">
      <c r="A421" s="37" t="s">
        <v>834</v>
      </c>
      <c r="B421" s="38" t="s">
        <v>835</v>
      </c>
      <c r="C421" s="46">
        <v>19241882.77</v>
      </c>
      <c r="D421" s="46">
        <v>3195783.43</v>
      </c>
      <c r="E421" s="46">
        <v>222263.31</v>
      </c>
      <c r="F421" s="46">
        <v>4823186.95</v>
      </c>
      <c r="G421" s="46">
        <v>118314.25</v>
      </c>
      <c r="H421" s="46">
        <v>214786.95</v>
      </c>
      <c r="I421" s="46">
        <v>438911.3</v>
      </c>
      <c r="J421" s="46">
        <v>20345.3</v>
      </c>
      <c r="K421" s="46">
        <v>58708.12</v>
      </c>
      <c r="L421" s="47">
        <v>3815442</v>
      </c>
      <c r="M421" s="46">
        <v>0</v>
      </c>
      <c r="N421" s="48">
        <f t="shared" si="6"/>
        <v>32149624.379999999</v>
      </c>
    </row>
    <row r="422" spans="1:14" ht="15.6" x14ac:dyDescent="0.3">
      <c r="A422" s="37" t="s">
        <v>836</v>
      </c>
      <c r="B422" s="38" t="s">
        <v>837</v>
      </c>
      <c r="C422" s="46">
        <v>853419.38</v>
      </c>
      <c r="D422" s="46">
        <v>454534.81</v>
      </c>
      <c r="E422" s="46">
        <v>10846.07</v>
      </c>
      <c r="F422" s="46">
        <v>172286.22999999998</v>
      </c>
      <c r="G422" s="46">
        <v>28331.32</v>
      </c>
      <c r="H422" s="46">
        <v>8096.07</v>
      </c>
      <c r="I422" s="46">
        <v>25203.26</v>
      </c>
      <c r="J422" s="46">
        <v>1402.9</v>
      </c>
      <c r="K422" s="46">
        <v>1955.73</v>
      </c>
      <c r="L422" s="47">
        <v>0</v>
      </c>
      <c r="M422" s="46">
        <v>0</v>
      </c>
      <c r="N422" s="48">
        <f t="shared" si="6"/>
        <v>1556075.77</v>
      </c>
    </row>
    <row r="423" spans="1:14" ht="15.6" x14ac:dyDescent="0.3">
      <c r="A423" s="37" t="s">
        <v>838</v>
      </c>
      <c r="B423" s="38" t="s">
        <v>839</v>
      </c>
      <c r="C423" s="46">
        <v>328440.63</v>
      </c>
      <c r="D423" s="46">
        <v>59655.35</v>
      </c>
      <c r="E423" s="46">
        <v>4517.51</v>
      </c>
      <c r="F423" s="46">
        <v>55431.47</v>
      </c>
      <c r="G423" s="46">
        <v>11527.51</v>
      </c>
      <c r="H423" s="46">
        <v>2742</v>
      </c>
      <c r="I423" s="46">
        <v>8848.11</v>
      </c>
      <c r="J423" s="46">
        <v>719.75</v>
      </c>
      <c r="K423" s="46">
        <v>582.57000000000005</v>
      </c>
      <c r="L423" s="47">
        <v>22278</v>
      </c>
      <c r="M423" s="46">
        <v>0</v>
      </c>
      <c r="N423" s="48">
        <f t="shared" si="6"/>
        <v>494742.89999999997</v>
      </c>
    </row>
    <row r="424" spans="1:14" ht="15.6" x14ac:dyDescent="0.3">
      <c r="A424" s="37" t="s">
        <v>840</v>
      </c>
      <c r="B424" s="38" t="s">
        <v>841</v>
      </c>
      <c r="C424" s="46">
        <v>102109.03</v>
      </c>
      <c r="D424" s="46">
        <v>52603.57</v>
      </c>
      <c r="E424" s="46">
        <v>1706.58</v>
      </c>
      <c r="F424" s="46">
        <v>9375.65</v>
      </c>
      <c r="G424" s="46">
        <v>1101.46</v>
      </c>
      <c r="H424" s="46">
        <v>582</v>
      </c>
      <c r="I424" s="46">
        <v>846.02</v>
      </c>
      <c r="J424" s="46">
        <v>359.79</v>
      </c>
      <c r="K424" s="46">
        <v>56.55</v>
      </c>
      <c r="L424" s="47">
        <v>0</v>
      </c>
      <c r="M424" s="46">
        <v>0</v>
      </c>
      <c r="N424" s="48">
        <f t="shared" si="6"/>
        <v>168740.64999999997</v>
      </c>
    </row>
    <row r="425" spans="1:14" ht="15.6" x14ac:dyDescent="0.3">
      <c r="A425" s="37" t="s">
        <v>842</v>
      </c>
      <c r="B425" s="38" t="s">
        <v>843</v>
      </c>
      <c r="C425" s="46">
        <v>678194.29</v>
      </c>
      <c r="D425" s="46">
        <v>302846.12</v>
      </c>
      <c r="E425" s="46">
        <v>9026.6200000000008</v>
      </c>
      <c r="F425" s="46">
        <v>114616.18000000001</v>
      </c>
      <c r="G425" s="46">
        <v>23048.97</v>
      </c>
      <c r="H425" s="46">
        <v>5675.06</v>
      </c>
      <c r="I425" s="46">
        <v>17947.68</v>
      </c>
      <c r="J425" s="46">
        <v>1480.87</v>
      </c>
      <c r="K425" s="46">
        <v>1214.8699999999999</v>
      </c>
      <c r="L425" s="47">
        <v>0</v>
      </c>
      <c r="M425" s="46">
        <v>10334.32</v>
      </c>
      <c r="N425" s="48">
        <f t="shared" si="6"/>
        <v>1164384.9800000002</v>
      </c>
    </row>
    <row r="426" spans="1:14" ht="30" x14ac:dyDescent="0.3">
      <c r="A426" s="37" t="s">
        <v>844</v>
      </c>
      <c r="B426" s="38" t="s">
        <v>845</v>
      </c>
      <c r="C426" s="46">
        <v>792560.27</v>
      </c>
      <c r="D426" s="46">
        <v>362028.19</v>
      </c>
      <c r="E426" s="46">
        <v>10186.81</v>
      </c>
      <c r="F426" s="46">
        <v>160644.44</v>
      </c>
      <c r="G426" s="46">
        <v>27415.88</v>
      </c>
      <c r="H426" s="46">
        <v>7575.99</v>
      </c>
      <c r="I426" s="46">
        <v>24100.93</v>
      </c>
      <c r="J426" s="46">
        <v>1800.25</v>
      </c>
      <c r="K426" s="46">
        <v>1828.91</v>
      </c>
      <c r="L426" s="47">
        <v>0</v>
      </c>
      <c r="M426" s="46">
        <v>0</v>
      </c>
      <c r="N426" s="48">
        <f t="shared" si="6"/>
        <v>1388141.6699999997</v>
      </c>
    </row>
    <row r="427" spans="1:14" ht="15.6" x14ac:dyDescent="0.3">
      <c r="A427" s="37" t="s">
        <v>846</v>
      </c>
      <c r="B427" s="38" t="s">
        <v>847</v>
      </c>
      <c r="C427" s="46">
        <v>105220</v>
      </c>
      <c r="D427" s="46">
        <v>58806.720000000001</v>
      </c>
      <c r="E427" s="46">
        <v>1647.26</v>
      </c>
      <c r="F427" s="46">
        <v>12511.8</v>
      </c>
      <c r="G427" s="46">
        <v>1378.51</v>
      </c>
      <c r="H427" s="46">
        <v>698.58</v>
      </c>
      <c r="I427" s="46">
        <v>1290.74</v>
      </c>
      <c r="J427" s="46">
        <v>329.89</v>
      </c>
      <c r="K427" s="46">
        <v>103.64</v>
      </c>
      <c r="L427" s="47">
        <v>0</v>
      </c>
      <c r="M427" s="46">
        <v>0</v>
      </c>
      <c r="N427" s="48">
        <f t="shared" si="6"/>
        <v>181987.14</v>
      </c>
    </row>
    <row r="428" spans="1:14" ht="15.6" x14ac:dyDescent="0.3">
      <c r="A428" s="37" t="s">
        <v>848</v>
      </c>
      <c r="B428" s="38" t="s">
        <v>849</v>
      </c>
      <c r="C428" s="46">
        <v>191617.34</v>
      </c>
      <c r="D428" s="46">
        <v>47883.4</v>
      </c>
      <c r="E428" s="46">
        <v>2705.85</v>
      </c>
      <c r="F428" s="46">
        <v>27591.75</v>
      </c>
      <c r="G428" s="46">
        <v>4029.94</v>
      </c>
      <c r="H428" s="46">
        <v>1438.39</v>
      </c>
      <c r="I428" s="46">
        <v>3490.81</v>
      </c>
      <c r="J428" s="46">
        <v>496.65</v>
      </c>
      <c r="K428" s="46">
        <v>268.13</v>
      </c>
      <c r="L428" s="47">
        <v>1681</v>
      </c>
      <c r="M428" s="46">
        <v>0</v>
      </c>
      <c r="N428" s="48">
        <f t="shared" si="6"/>
        <v>281203.26</v>
      </c>
    </row>
    <row r="429" spans="1:14" ht="15.6" x14ac:dyDescent="0.3">
      <c r="A429" s="37" t="s">
        <v>850</v>
      </c>
      <c r="B429" s="38" t="s">
        <v>851</v>
      </c>
      <c r="C429" s="46">
        <v>530208.52</v>
      </c>
      <c r="D429" s="46">
        <v>235830.86</v>
      </c>
      <c r="E429" s="46">
        <v>7512.17</v>
      </c>
      <c r="F429" s="46">
        <v>76687.509999999995</v>
      </c>
      <c r="G429" s="46">
        <v>10961.24</v>
      </c>
      <c r="H429" s="46">
        <v>3996.44</v>
      </c>
      <c r="I429" s="46">
        <v>9738.73</v>
      </c>
      <c r="J429" s="46">
        <v>1440.93</v>
      </c>
      <c r="K429" s="46">
        <v>747.12</v>
      </c>
      <c r="L429" s="47">
        <v>0</v>
      </c>
      <c r="M429" s="46">
        <v>0</v>
      </c>
      <c r="N429" s="48">
        <f t="shared" si="6"/>
        <v>877123.52</v>
      </c>
    </row>
    <row r="430" spans="1:14" ht="15.6" x14ac:dyDescent="0.3">
      <c r="A430" s="37" t="s">
        <v>852</v>
      </c>
      <c r="B430" s="38" t="s">
        <v>853</v>
      </c>
      <c r="C430" s="46">
        <v>133034.49</v>
      </c>
      <c r="D430" s="46">
        <v>52240.94</v>
      </c>
      <c r="E430" s="46">
        <v>1854.94</v>
      </c>
      <c r="F430" s="46">
        <v>17887.95</v>
      </c>
      <c r="G430" s="46">
        <v>1411.44</v>
      </c>
      <c r="H430" s="46">
        <v>953.81</v>
      </c>
      <c r="I430" s="46">
        <v>1724.77</v>
      </c>
      <c r="J430" s="46">
        <v>325.91000000000003</v>
      </c>
      <c r="K430" s="46">
        <v>167.82</v>
      </c>
      <c r="L430" s="47">
        <v>2060</v>
      </c>
      <c r="M430" s="46">
        <v>0</v>
      </c>
      <c r="N430" s="48">
        <f t="shared" si="6"/>
        <v>211662.07</v>
      </c>
    </row>
    <row r="431" spans="1:14" ht="15.6" x14ac:dyDescent="0.3">
      <c r="A431" s="37" t="s">
        <v>854</v>
      </c>
      <c r="B431" s="38" t="s">
        <v>855</v>
      </c>
      <c r="C431" s="46">
        <v>87284.12</v>
      </c>
      <c r="D431" s="46">
        <v>33411.199999999997</v>
      </c>
      <c r="E431" s="46">
        <v>1443.94</v>
      </c>
      <c r="F431" s="46">
        <v>8509.9700000000012</v>
      </c>
      <c r="G431" s="46">
        <v>1075.5899999999999</v>
      </c>
      <c r="H431" s="46">
        <v>514.30999999999995</v>
      </c>
      <c r="I431" s="46">
        <v>834.55</v>
      </c>
      <c r="J431" s="46">
        <v>298.60000000000002</v>
      </c>
      <c r="K431" s="46">
        <v>56.05</v>
      </c>
      <c r="L431" s="47">
        <v>0</v>
      </c>
      <c r="M431" s="46">
        <v>0</v>
      </c>
      <c r="N431" s="48">
        <f t="shared" si="6"/>
        <v>133428.32999999999</v>
      </c>
    </row>
    <row r="432" spans="1:14" ht="15.6" x14ac:dyDescent="0.3">
      <c r="A432" s="37" t="s">
        <v>856</v>
      </c>
      <c r="B432" s="38" t="s">
        <v>857</v>
      </c>
      <c r="C432" s="46">
        <v>310182.14</v>
      </c>
      <c r="D432" s="46">
        <v>224251.01</v>
      </c>
      <c r="E432" s="46">
        <v>4437.2</v>
      </c>
      <c r="F432" s="46">
        <v>47110.460000000006</v>
      </c>
      <c r="G432" s="46">
        <v>9102.35</v>
      </c>
      <c r="H432" s="46">
        <v>2409.4</v>
      </c>
      <c r="I432" s="46">
        <v>6978.83</v>
      </c>
      <c r="J432" s="46">
        <v>761.08</v>
      </c>
      <c r="K432" s="46">
        <v>467.99</v>
      </c>
      <c r="L432" s="47">
        <v>0</v>
      </c>
      <c r="M432" s="46">
        <v>0</v>
      </c>
      <c r="N432" s="48">
        <f t="shared" si="6"/>
        <v>605700.45999999985</v>
      </c>
    </row>
    <row r="433" spans="1:14" ht="15.6" x14ac:dyDescent="0.3">
      <c r="A433" s="37" t="s">
        <v>858</v>
      </c>
      <c r="B433" s="38" t="s">
        <v>859</v>
      </c>
      <c r="C433" s="46">
        <v>1452048.53</v>
      </c>
      <c r="D433" s="46">
        <v>97487.13</v>
      </c>
      <c r="E433" s="46">
        <v>17555.84</v>
      </c>
      <c r="F433" s="46">
        <v>430977.84</v>
      </c>
      <c r="G433" s="46">
        <v>4899.74</v>
      </c>
      <c r="H433" s="46">
        <v>18596.84</v>
      </c>
      <c r="I433" s="46">
        <v>37923.46</v>
      </c>
      <c r="J433" s="46">
        <v>556.4</v>
      </c>
      <c r="K433" s="46">
        <v>5437.05</v>
      </c>
      <c r="L433" s="47">
        <v>9853</v>
      </c>
      <c r="M433" s="46">
        <v>0</v>
      </c>
      <c r="N433" s="48">
        <f t="shared" si="6"/>
        <v>2075335.8300000003</v>
      </c>
    </row>
    <row r="434" spans="1:14" ht="15.6" x14ac:dyDescent="0.3">
      <c r="A434" s="37" t="s">
        <v>860</v>
      </c>
      <c r="B434" s="38" t="s">
        <v>861</v>
      </c>
      <c r="C434" s="46">
        <v>588560.61</v>
      </c>
      <c r="D434" s="46">
        <v>73971.8</v>
      </c>
      <c r="E434" s="46">
        <v>7956.63</v>
      </c>
      <c r="F434" s="46">
        <v>103744.48</v>
      </c>
      <c r="G434" s="46">
        <v>21728.31</v>
      </c>
      <c r="H434" s="46">
        <v>5064.17</v>
      </c>
      <c r="I434" s="46">
        <v>16540.28</v>
      </c>
      <c r="J434" s="46">
        <v>1197.58</v>
      </c>
      <c r="K434" s="46">
        <v>1112.7</v>
      </c>
      <c r="L434" s="47">
        <v>13453</v>
      </c>
      <c r="M434" s="46">
        <v>0</v>
      </c>
      <c r="N434" s="48">
        <f t="shared" si="6"/>
        <v>833329.56</v>
      </c>
    </row>
    <row r="435" spans="1:14" ht="15.6" x14ac:dyDescent="0.3">
      <c r="A435" s="37" t="s">
        <v>862</v>
      </c>
      <c r="B435" s="38" t="s">
        <v>863</v>
      </c>
      <c r="C435" s="46">
        <v>910585.13</v>
      </c>
      <c r="D435" s="46">
        <v>149361.19</v>
      </c>
      <c r="E435" s="46">
        <v>11471.31</v>
      </c>
      <c r="F435" s="46">
        <v>174578.03999999998</v>
      </c>
      <c r="G435" s="46">
        <v>39403.660000000003</v>
      </c>
      <c r="H435" s="46">
        <v>8328.48</v>
      </c>
      <c r="I435" s="46">
        <v>30033.77</v>
      </c>
      <c r="J435" s="46">
        <v>1626.31</v>
      </c>
      <c r="K435" s="46">
        <v>1954.35</v>
      </c>
      <c r="L435" s="47">
        <v>0</v>
      </c>
      <c r="M435" s="46">
        <v>0</v>
      </c>
      <c r="N435" s="48">
        <f t="shared" si="6"/>
        <v>1327342.2400000002</v>
      </c>
    </row>
    <row r="436" spans="1:14" ht="15.6" x14ac:dyDescent="0.3">
      <c r="A436" s="37" t="s">
        <v>864</v>
      </c>
      <c r="B436" s="38" t="s">
        <v>865</v>
      </c>
      <c r="C436" s="46">
        <v>187785.24</v>
      </c>
      <c r="D436" s="46">
        <v>54904</v>
      </c>
      <c r="E436" s="46">
        <v>2813.09</v>
      </c>
      <c r="F436" s="46">
        <v>27831.760000000002</v>
      </c>
      <c r="G436" s="46">
        <v>5333.57</v>
      </c>
      <c r="H436" s="46">
        <v>1433.47</v>
      </c>
      <c r="I436" s="46">
        <v>4059.17</v>
      </c>
      <c r="J436" s="46">
        <v>489.92</v>
      </c>
      <c r="K436" s="46">
        <v>269.42</v>
      </c>
      <c r="L436" s="47">
        <v>0</v>
      </c>
      <c r="M436" s="46">
        <v>0</v>
      </c>
      <c r="N436" s="48">
        <f t="shared" si="6"/>
        <v>284919.6399999999</v>
      </c>
    </row>
    <row r="437" spans="1:14" ht="15.6" x14ac:dyDescent="0.3">
      <c r="A437" s="37" t="s">
        <v>866</v>
      </c>
      <c r="B437" s="38" t="s">
        <v>867</v>
      </c>
      <c r="C437" s="46">
        <v>158263.19</v>
      </c>
      <c r="D437" s="46">
        <v>70939.179999999993</v>
      </c>
      <c r="E437" s="46">
        <v>2441.4</v>
      </c>
      <c r="F437" s="46">
        <v>20608.419999999998</v>
      </c>
      <c r="G437" s="46">
        <v>3623.22</v>
      </c>
      <c r="H437" s="46">
        <v>1111.27</v>
      </c>
      <c r="I437" s="46">
        <v>2763.97</v>
      </c>
      <c r="J437" s="46">
        <v>464.96</v>
      </c>
      <c r="K437" s="46">
        <v>183.2</v>
      </c>
      <c r="L437" s="47">
        <v>6002</v>
      </c>
      <c r="M437" s="46">
        <v>0</v>
      </c>
      <c r="N437" s="48">
        <f t="shared" si="6"/>
        <v>266400.81</v>
      </c>
    </row>
    <row r="438" spans="1:14" ht="15.6" x14ac:dyDescent="0.3">
      <c r="A438" s="37" t="s">
        <v>868</v>
      </c>
      <c r="B438" s="38" t="s">
        <v>869</v>
      </c>
      <c r="C438" s="46">
        <v>80544.58</v>
      </c>
      <c r="D438" s="46">
        <v>52087.76</v>
      </c>
      <c r="E438" s="46">
        <v>1344.7</v>
      </c>
      <c r="F438" s="46">
        <v>7230.32</v>
      </c>
      <c r="G438" s="46">
        <v>747.75</v>
      </c>
      <c r="H438" s="46">
        <v>453.25</v>
      </c>
      <c r="I438" s="46">
        <v>603.30999999999995</v>
      </c>
      <c r="J438" s="46">
        <v>281.33</v>
      </c>
      <c r="K438" s="46">
        <v>42.16</v>
      </c>
      <c r="L438" s="47">
        <v>0</v>
      </c>
      <c r="M438" s="46">
        <v>0</v>
      </c>
      <c r="N438" s="48">
        <f t="shared" si="6"/>
        <v>143335.16</v>
      </c>
    </row>
    <row r="439" spans="1:14" ht="15.6" x14ac:dyDescent="0.3">
      <c r="A439" s="37" t="s">
        <v>870</v>
      </c>
      <c r="B439" s="38" t="s">
        <v>871</v>
      </c>
      <c r="C439" s="46">
        <v>158497.18</v>
      </c>
      <c r="D439" s="46">
        <v>54231.9</v>
      </c>
      <c r="E439" s="46">
        <v>2227.44</v>
      </c>
      <c r="F439" s="46">
        <v>26833.190000000002</v>
      </c>
      <c r="G439" s="46">
        <v>4295.59</v>
      </c>
      <c r="H439" s="46">
        <v>1325.18</v>
      </c>
      <c r="I439" s="46">
        <v>3729.89</v>
      </c>
      <c r="J439" s="46">
        <v>349.01</v>
      </c>
      <c r="K439" s="46">
        <v>280.88</v>
      </c>
      <c r="L439" s="47">
        <v>0</v>
      </c>
      <c r="M439" s="46">
        <v>0</v>
      </c>
      <c r="N439" s="48">
        <f t="shared" si="6"/>
        <v>251770.26</v>
      </c>
    </row>
    <row r="440" spans="1:14" ht="15.6" x14ac:dyDescent="0.3">
      <c r="A440" s="37" t="s">
        <v>872</v>
      </c>
      <c r="B440" s="38" t="s">
        <v>873</v>
      </c>
      <c r="C440" s="46">
        <v>132600.87</v>
      </c>
      <c r="D440" s="46">
        <v>56213.69</v>
      </c>
      <c r="E440" s="46">
        <v>2077.56</v>
      </c>
      <c r="F440" s="46">
        <v>15639.66</v>
      </c>
      <c r="G440" s="46">
        <v>2107.91</v>
      </c>
      <c r="H440" s="46">
        <v>875.49</v>
      </c>
      <c r="I440" s="46">
        <v>1774.95</v>
      </c>
      <c r="J440" s="46">
        <v>415.68</v>
      </c>
      <c r="K440" s="46">
        <v>128.65</v>
      </c>
      <c r="L440" s="47">
        <v>139</v>
      </c>
      <c r="M440" s="46">
        <v>0</v>
      </c>
      <c r="N440" s="48">
        <f t="shared" si="6"/>
        <v>211973.46</v>
      </c>
    </row>
    <row r="441" spans="1:14" ht="15.6" x14ac:dyDescent="0.3">
      <c r="A441" s="37" t="s">
        <v>874</v>
      </c>
      <c r="B441" s="38" t="s">
        <v>875</v>
      </c>
      <c r="C441" s="46">
        <v>214820.74</v>
      </c>
      <c r="D441" s="46">
        <v>48130.400000000001</v>
      </c>
      <c r="E441" s="46">
        <v>3135.32</v>
      </c>
      <c r="F441" s="46">
        <v>32143.11</v>
      </c>
      <c r="G441" s="46">
        <v>6570.61</v>
      </c>
      <c r="H441" s="46">
        <v>1651.65</v>
      </c>
      <c r="I441" s="46">
        <v>4843.29</v>
      </c>
      <c r="J441" s="46">
        <v>545.30999999999995</v>
      </c>
      <c r="K441" s="46">
        <v>315.17</v>
      </c>
      <c r="L441" s="47">
        <v>10694</v>
      </c>
      <c r="M441" s="46">
        <v>0</v>
      </c>
      <c r="N441" s="48">
        <f t="shared" si="6"/>
        <v>322849.59999999998</v>
      </c>
    </row>
    <row r="442" spans="1:14" ht="15.6" x14ac:dyDescent="0.3">
      <c r="A442" s="37" t="s">
        <v>876</v>
      </c>
      <c r="B442" s="38" t="s">
        <v>877</v>
      </c>
      <c r="C442" s="46">
        <v>328187.34000000003</v>
      </c>
      <c r="D442" s="46">
        <v>67451.8</v>
      </c>
      <c r="E442" s="46">
        <v>4340.6499999999996</v>
      </c>
      <c r="F442" s="46">
        <v>48446.1</v>
      </c>
      <c r="G442" s="46">
        <v>9588.32</v>
      </c>
      <c r="H442" s="46">
        <v>2504.86</v>
      </c>
      <c r="I442" s="46">
        <v>7288.05</v>
      </c>
      <c r="J442" s="46">
        <v>752.6</v>
      </c>
      <c r="K442" s="46">
        <v>484.99</v>
      </c>
      <c r="L442" s="47">
        <v>12892</v>
      </c>
      <c r="M442" s="46">
        <v>0</v>
      </c>
      <c r="N442" s="48">
        <f t="shared" si="6"/>
        <v>481936.70999999996</v>
      </c>
    </row>
    <row r="443" spans="1:14" ht="15.6" x14ac:dyDescent="0.3">
      <c r="A443" s="37" t="s">
        <v>878</v>
      </c>
      <c r="B443" s="38" t="s">
        <v>879</v>
      </c>
      <c r="C443" s="46">
        <v>585985.13</v>
      </c>
      <c r="D443" s="46">
        <v>76513.73</v>
      </c>
      <c r="E443" s="46">
        <v>7434.4</v>
      </c>
      <c r="F443" s="46">
        <v>146977.31</v>
      </c>
      <c r="G443" s="46">
        <v>8671.73</v>
      </c>
      <c r="H443" s="46">
        <v>6532.16</v>
      </c>
      <c r="I443" s="46">
        <v>15295.26</v>
      </c>
      <c r="J443" s="46">
        <v>612.22</v>
      </c>
      <c r="K443" s="46">
        <v>1764.55</v>
      </c>
      <c r="L443" s="47">
        <v>0</v>
      </c>
      <c r="M443" s="46">
        <v>0</v>
      </c>
      <c r="N443" s="48">
        <f t="shared" si="6"/>
        <v>849786.49000000011</v>
      </c>
    </row>
    <row r="444" spans="1:14" ht="15.6" x14ac:dyDescent="0.3">
      <c r="A444" s="37" t="s">
        <v>880</v>
      </c>
      <c r="B444" s="38" t="s">
        <v>881</v>
      </c>
      <c r="C444" s="46">
        <v>118791.7</v>
      </c>
      <c r="D444" s="46">
        <v>43616.800000000003</v>
      </c>
      <c r="E444" s="46">
        <v>1876.24</v>
      </c>
      <c r="F444" s="46">
        <v>13712.94</v>
      </c>
      <c r="G444" s="46">
        <v>2224.7399999999998</v>
      </c>
      <c r="H444" s="46">
        <v>773.41</v>
      </c>
      <c r="I444" s="46">
        <v>1647.01</v>
      </c>
      <c r="J444" s="46">
        <v>370.06</v>
      </c>
      <c r="K444" s="46">
        <v>110.31</v>
      </c>
      <c r="L444" s="47">
        <v>0</v>
      </c>
      <c r="M444" s="46">
        <v>0</v>
      </c>
      <c r="N444" s="48">
        <f t="shared" si="6"/>
        <v>183123.21</v>
      </c>
    </row>
    <row r="445" spans="1:14" ht="15.6" x14ac:dyDescent="0.3">
      <c r="A445" s="37" t="s">
        <v>882</v>
      </c>
      <c r="B445" s="38" t="s">
        <v>883</v>
      </c>
      <c r="C445" s="46">
        <v>895717.31</v>
      </c>
      <c r="D445" s="46">
        <v>72142.600000000006</v>
      </c>
      <c r="E445" s="46">
        <v>10107.299999999999</v>
      </c>
      <c r="F445" s="46">
        <v>123432.12999999999</v>
      </c>
      <c r="G445" s="46">
        <v>23130.31</v>
      </c>
      <c r="H445" s="46">
        <v>6532.62</v>
      </c>
      <c r="I445" s="46">
        <v>18095.55</v>
      </c>
      <c r="J445" s="46">
        <v>1535.32</v>
      </c>
      <c r="K445" s="46">
        <v>1241.8399999999999</v>
      </c>
      <c r="L445" s="47">
        <v>0</v>
      </c>
      <c r="M445" s="46">
        <v>0</v>
      </c>
      <c r="N445" s="48">
        <f t="shared" si="6"/>
        <v>1151934.9800000004</v>
      </c>
    </row>
    <row r="446" spans="1:14" ht="15.6" x14ac:dyDescent="0.3">
      <c r="A446" s="37" t="s">
        <v>884</v>
      </c>
      <c r="B446" s="38" t="s">
        <v>885</v>
      </c>
      <c r="C446" s="46">
        <v>176939.54</v>
      </c>
      <c r="D446" s="46">
        <v>52639.199999999997</v>
      </c>
      <c r="E446" s="46">
        <v>2745.56</v>
      </c>
      <c r="F446" s="46">
        <v>23716.52</v>
      </c>
      <c r="G446" s="46">
        <v>4408.46</v>
      </c>
      <c r="H446" s="46">
        <v>1270.4000000000001</v>
      </c>
      <c r="I446" s="46">
        <v>3306.22</v>
      </c>
      <c r="J446" s="46">
        <v>579.54</v>
      </c>
      <c r="K446" s="46">
        <v>215.15</v>
      </c>
      <c r="L446" s="47">
        <v>0</v>
      </c>
      <c r="M446" s="46">
        <v>0</v>
      </c>
      <c r="N446" s="48">
        <f t="shared" si="6"/>
        <v>265820.58999999997</v>
      </c>
    </row>
    <row r="447" spans="1:14" ht="15.6" x14ac:dyDescent="0.3">
      <c r="A447" s="37" t="s">
        <v>886</v>
      </c>
      <c r="B447" s="38" t="s">
        <v>887</v>
      </c>
      <c r="C447" s="46">
        <v>1840230.19</v>
      </c>
      <c r="D447" s="46">
        <v>2752073.35</v>
      </c>
      <c r="E447" s="46">
        <v>22714.32</v>
      </c>
      <c r="F447" s="46">
        <v>381359.95999999996</v>
      </c>
      <c r="G447" s="46">
        <v>61340.37</v>
      </c>
      <c r="H447" s="46">
        <v>17788.55</v>
      </c>
      <c r="I447" s="46">
        <v>54886.91</v>
      </c>
      <c r="J447" s="46">
        <v>2650.89</v>
      </c>
      <c r="K447" s="46">
        <v>4380.07</v>
      </c>
      <c r="L447" s="47">
        <v>0</v>
      </c>
      <c r="M447" s="46">
        <v>0</v>
      </c>
      <c r="N447" s="48">
        <f t="shared" si="6"/>
        <v>5137424.6100000003</v>
      </c>
    </row>
    <row r="448" spans="1:14" ht="15.6" x14ac:dyDescent="0.3">
      <c r="A448" s="37" t="s">
        <v>888</v>
      </c>
      <c r="B448" s="38" t="s">
        <v>889</v>
      </c>
      <c r="C448" s="46">
        <v>123787.84</v>
      </c>
      <c r="D448" s="46">
        <v>79168.91</v>
      </c>
      <c r="E448" s="46">
        <v>1909.28</v>
      </c>
      <c r="F448" s="46">
        <v>12827.93</v>
      </c>
      <c r="G448" s="46">
        <v>1920.74</v>
      </c>
      <c r="H448" s="46">
        <v>757.9</v>
      </c>
      <c r="I448" s="46">
        <v>1459.81</v>
      </c>
      <c r="J448" s="46">
        <v>407.45</v>
      </c>
      <c r="K448" s="46">
        <v>94.99</v>
      </c>
      <c r="L448" s="47">
        <v>0</v>
      </c>
      <c r="M448" s="46">
        <v>0</v>
      </c>
      <c r="N448" s="48">
        <f t="shared" si="6"/>
        <v>222334.84999999998</v>
      </c>
    </row>
    <row r="449" spans="1:14" ht="15.6" x14ac:dyDescent="0.3">
      <c r="A449" s="37" t="s">
        <v>890</v>
      </c>
      <c r="B449" s="38" t="s">
        <v>891</v>
      </c>
      <c r="C449" s="46">
        <v>595617.68000000005</v>
      </c>
      <c r="D449" s="46">
        <v>141002.94</v>
      </c>
      <c r="E449" s="46">
        <v>7624.16</v>
      </c>
      <c r="F449" s="46">
        <v>125954.4</v>
      </c>
      <c r="G449" s="46">
        <v>21753.67</v>
      </c>
      <c r="H449" s="46">
        <v>5853.79</v>
      </c>
      <c r="I449" s="46">
        <v>19030.04</v>
      </c>
      <c r="J449" s="46">
        <v>1055.28</v>
      </c>
      <c r="K449" s="46">
        <v>1449.09</v>
      </c>
      <c r="L449" s="47">
        <v>22810</v>
      </c>
      <c r="M449" s="46">
        <v>0</v>
      </c>
      <c r="N449" s="48">
        <f t="shared" si="6"/>
        <v>942151.05000000028</v>
      </c>
    </row>
    <row r="450" spans="1:14" ht="15.6" x14ac:dyDescent="0.3">
      <c r="A450" s="37" t="s">
        <v>892</v>
      </c>
      <c r="B450" s="38" t="s">
        <v>893</v>
      </c>
      <c r="C450" s="46">
        <v>112825.87</v>
      </c>
      <c r="D450" s="46">
        <v>36096.5</v>
      </c>
      <c r="E450" s="46">
        <v>1648.37</v>
      </c>
      <c r="F450" s="46">
        <v>21486.59</v>
      </c>
      <c r="G450" s="46">
        <v>587.34</v>
      </c>
      <c r="H450" s="46">
        <v>1024.01</v>
      </c>
      <c r="I450" s="46">
        <v>1792.46</v>
      </c>
      <c r="J450" s="46">
        <v>232.94</v>
      </c>
      <c r="K450" s="46">
        <v>233.16</v>
      </c>
      <c r="L450" s="47">
        <v>1237</v>
      </c>
      <c r="M450" s="46">
        <v>0</v>
      </c>
      <c r="N450" s="48">
        <f t="shared" si="6"/>
        <v>177164.24</v>
      </c>
    </row>
    <row r="451" spans="1:14" ht="15.6" x14ac:dyDescent="0.3">
      <c r="A451" s="37" t="s">
        <v>894</v>
      </c>
      <c r="B451" s="38" t="s">
        <v>895</v>
      </c>
      <c r="C451" s="46">
        <v>79497.820000000007</v>
      </c>
      <c r="D451" s="46">
        <v>33861.47</v>
      </c>
      <c r="E451" s="46">
        <v>1159.6400000000001</v>
      </c>
      <c r="F451" s="46">
        <v>9432.34</v>
      </c>
      <c r="G451" s="46">
        <v>1008.18</v>
      </c>
      <c r="H451" s="46">
        <v>526.71</v>
      </c>
      <c r="I451" s="46">
        <v>974.79</v>
      </c>
      <c r="J451" s="46">
        <v>219.55</v>
      </c>
      <c r="K451" s="46">
        <v>80.31</v>
      </c>
      <c r="L451" s="47">
        <v>0</v>
      </c>
      <c r="M451" s="46">
        <v>0</v>
      </c>
      <c r="N451" s="48">
        <f t="shared" si="6"/>
        <v>126760.81</v>
      </c>
    </row>
    <row r="452" spans="1:14" ht="15.6" x14ac:dyDescent="0.3">
      <c r="A452" s="37" t="s">
        <v>896</v>
      </c>
      <c r="B452" s="38" t="s">
        <v>897</v>
      </c>
      <c r="C452" s="46">
        <v>87884.46</v>
      </c>
      <c r="D452" s="46">
        <v>38803.93</v>
      </c>
      <c r="E452" s="46">
        <v>1438.61</v>
      </c>
      <c r="F452" s="46">
        <v>8521.84</v>
      </c>
      <c r="G452" s="46">
        <v>1130.22</v>
      </c>
      <c r="H452" s="46">
        <v>516.99</v>
      </c>
      <c r="I452" s="46">
        <v>864.73</v>
      </c>
      <c r="J452" s="46">
        <v>302.94</v>
      </c>
      <c r="K452" s="46">
        <v>56.27</v>
      </c>
      <c r="L452" s="47">
        <v>0</v>
      </c>
      <c r="M452" s="46">
        <v>0</v>
      </c>
      <c r="N452" s="48">
        <f t="shared" si="6"/>
        <v>139519.99000000002</v>
      </c>
    </row>
    <row r="453" spans="1:14" ht="15.6" x14ac:dyDescent="0.3">
      <c r="A453" s="37" t="s">
        <v>898</v>
      </c>
      <c r="B453" s="38" t="s">
        <v>899</v>
      </c>
      <c r="C453" s="46">
        <v>170601.58</v>
      </c>
      <c r="D453" s="46">
        <v>51739.199999999997</v>
      </c>
      <c r="E453" s="46">
        <v>2572.15</v>
      </c>
      <c r="F453" s="46">
        <v>23580.32</v>
      </c>
      <c r="G453" s="46">
        <v>3996.05</v>
      </c>
      <c r="H453" s="46">
        <v>1244.53</v>
      </c>
      <c r="I453" s="46">
        <v>3188.95</v>
      </c>
      <c r="J453" s="46">
        <v>464.9</v>
      </c>
      <c r="K453" s="46">
        <v>219.18</v>
      </c>
      <c r="L453" s="47">
        <v>1148</v>
      </c>
      <c r="M453" s="46">
        <v>0</v>
      </c>
      <c r="N453" s="48">
        <f t="shared" si="6"/>
        <v>258754.85999999996</v>
      </c>
    </row>
    <row r="454" spans="1:14" ht="15.6" x14ac:dyDescent="0.3">
      <c r="A454" s="37" t="s">
        <v>900</v>
      </c>
      <c r="B454" s="38" t="s">
        <v>901</v>
      </c>
      <c r="C454" s="46">
        <v>444614.47</v>
      </c>
      <c r="D454" s="46">
        <v>248398.17</v>
      </c>
      <c r="E454" s="46">
        <v>5966.93</v>
      </c>
      <c r="F454" s="46">
        <v>76821.209999999992</v>
      </c>
      <c r="G454" s="46">
        <v>14213.58</v>
      </c>
      <c r="H454" s="46">
        <v>3779.77</v>
      </c>
      <c r="I454" s="46">
        <v>11574.09</v>
      </c>
      <c r="J454" s="46">
        <v>998.96</v>
      </c>
      <c r="K454" s="46">
        <v>820.21</v>
      </c>
      <c r="L454" s="47">
        <v>0</v>
      </c>
      <c r="M454" s="46">
        <v>0</v>
      </c>
      <c r="N454" s="48">
        <f t="shared" si="6"/>
        <v>807187.3899999999</v>
      </c>
    </row>
    <row r="455" spans="1:14" ht="15.6" x14ac:dyDescent="0.3">
      <c r="A455" s="37" t="s">
        <v>902</v>
      </c>
      <c r="B455" s="38" t="s">
        <v>903</v>
      </c>
      <c r="C455" s="46">
        <v>1000368.49</v>
      </c>
      <c r="D455" s="46">
        <v>485947.78</v>
      </c>
      <c r="E455" s="46">
        <v>12973.2</v>
      </c>
      <c r="F455" s="46">
        <v>192812.05000000002</v>
      </c>
      <c r="G455" s="46">
        <v>40614.32</v>
      </c>
      <c r="H455" s="46">
        <v>9175.91</v>
      </c>
      <c r="I455" s="46">
        <v>31729.08</v>
      </c>
      <c r="J455" s="46">
        <v>1784.85</v>
      </c>
      <c r="K455" s="46">
        <v>2150.29</v>
      </c>
      <c r="L455" s="47">
        <v>0</v>
      </c>
      <c r="M455" s="46">
        <v>0</v>
      </c>
      <c r="N455" s="48">
        <f t="shared" si="6"/>
        <v>1777555.9700000002</v>
      </c>
    </row>
    <row r="456" spans="1:14" ht="15.6" x14ac:dyDescent="0.3">
      <c r="A456" s="37" t="s">
        <v>904</v>
      </c>
      <c r="B456" s="38" t="s">
        <v>905</v>
      </c>
      <c r="C456" s="46">
        <v>187750.1</v>
      </c>
      <c r="D456" s="46">
        <v>42639.199999999997</v>
      </c>
      <c r="E456" s="46">
        <v>2665.63</v>
      </c>
      <c r="F456" s="46">
        <v>29499.61</v>
      </c>
      <c r="G456" s="46">
        <v>5992.8</v>
      </c>
      <c r="H456" s="46">
        <v>1491.35</v>
      </c>
      <c r="I456" s="46">
        <v>4500.71</v>
      </c>
      <c r="J456" s="46">
        <v>439.38</v>
      </c>
      <c r="K456" s="46">
        <v>298.25</v>
      </c>
      <c r="L456" s="47">
        <v>4686</v>
      </c>
      <c r="M456" s="46">
        <v>0</v>
      </c>
      <c r="N456" s="48">
        <f t="shared" si="6"/>
        <v>279963.02999999997</v>
      </c>
    </row>
    <row r="457" spans="1:14" ht="15.6" x14ac:dyDescent="0.3">
      <c r="A457" s="37" t="s">
        <v>906</v>
      </c>
      <c r="B457" s="38" t="s">
        <v>907</v>
      </c>
      <c r="C457" s="46">
        <v>268681.53999999998</v>
      </c>
      <c r="D457" s="46">
        <v>63909.29</v>
      </c>
      <c r="E457" s="46">
        <v>3776.4</v>
      </c>
      <c r="F457" s="46">
        <v>46408.42</v>
      </c>
      <c r="G457" s="46">
        <v>7809.4</v>
      </c>
      <c r="H457" s="46">
        <v>2281.29</v>
      </c>
      <c r="I457" s="46">
        <v>6612.88</v>
      </c>
      <c r="J457" s="46">
        <v>625.66999999999996</v>
      </c>
      <c r="K457" s="46">
        <v>490.26</v>
      </c>
      <c r="L457" s="47">
        <v>3901</v>
      </c>
      <c r="M457" s="46">
        <v>0</v>
      </c>
      <c r="N457" s="48">
        <f t="shared" ref="N457:N520" si="7">SUM(C457:M457)</f>
        <v>404496.14999999997</v>
      </c>
    </row>
    <row r="458" spans="1:14" ht="15.6" x14ac:dyDescent="0.3">
      <c r="A458" s="37" t="s">
        <v>908</v>
      </c>
      <c r="B458" s="38" t="s">
        <v>909</v>
      </c>
      <c r="C458" s="46">
        <v>831906.68</v>
      </c>
      <c r="D458" s="46">
        <v>85151</v>
      </c>
      <c r="E458" s="46">
        <v>11102.09</v>
      </c>
      <c r="F458" s="46">
        <v>150189.68</v>
      </c>
      <c r="G458" s="46">
        <v>34655.22</v>
      </c>
      <c r="H458" s="46">
        <v>7281.48</v>
      </c>
      <c r="I458" s="46">
        <v>24965.26</v>
      </c>
      <c r="J458" s="46">
        <v>1643.43</v>
      </c>
      <c r="K458" s="46">
        <v>1629.47</v>
      </c>
      <c r="L458" s="47">
        <v>0</v>
      </c>
      <c r="M458" s="46">
        <v>0</v>
      </c>
      <c r="N458" s="48">
        <f t="shared" si="7"/>
        <v>1148524.3099999998</v>
      </c>
    </row>
    <row r="459" spans="1:14" ht="15.6" x14ac:dyDescent="0.3">
      <c r="A459" s="37" t="s">
        <v>910</v>
      </c>
      <c r="B459" s="38" t="s">
        <v>911</v>
      </c>
      <c r="C459" s="46">
        <v>154362.42000000001</v>
      </c>
      <c r="D459" s="46">
        <v>59886.66</v>
      </c>
      <c r="E459" s="46">
        <v>2405</v>
      </c>
      <c r="F459" s="46">
        <v>21143.61</v>
      </c>
      <c r="G459" s="46">
        <v>2542.77</v>
      </c>
      <c r="H459" s="46">
        <v>1118.6500000000001</v>
      </c>
      <c r="I459" s="46">
        <v>2319.15</v>
      </c>
      <c r="J459" s="46">
        <v>435.72</v>
      </c>
      <c r="K459" s="46">
        <v>193.18</v>
      </c>
      <c r="L459" s="47">
        <v>2346</v>
      </c>
      <c r="M459" s="46">
        <v>0</v>
      </c>
      <c r="N459" s="48">
        <f t="shared" si="7"/>
        <v>246753.15999999997</v>
      </c>
    </row>
    <row r="460" spans="1:14" ht="15.6" x14ac:dyDescent="0.3">
      <c r="A460" s="37" t="s">
        <v>912</v>
      </c>
      <c r="B460" s="38" t="s">
        <v>913</v>
      </c>
      <c r="C460" s="46">
        <v>389280.61</v>
      </c>
      <c r="D460" s="46">
        <v>130626.67</v>
      </c>
      <c r="E460" s="46">
        <v>5322.59</v>
      </c>
      <c r="F460" s="46">
        <v>59847.19</v>
      </c>
      <c r="G460" s="46">
        <v>10726.51</v>
      </c>
      <c r="H460" s="46">
        <v>3051.86</v>
      </c>
      <c r="I460" s="46">
        <v>8529.25</v>
      </c>
      <c r="J460" s="46">
        <v>917.64</v>
      </c>
      <c r="K460" s="46">
        <v>605.44000000000005</v>
      </c>
      <c r="L460" s="47">
        <v>0</v>
      </c>
      <c r="M460" s="46">
        <v>0</v>
      </c>
      <c r="N460" s="48">
        <f t="shared" si="7"/>
        <v>608907.76</v>
      </c>
    </row>
    <row r="461" spans="1:14" ht="15.6" x14ac:dyDescent="0.3">
      <c r="A461" s="37" t="s">
        <v>914</v>
      </c>
      <c r="B461" s="38" t="s">
        <v>915</v>
      </c>
      <c r="C461" s="46">
        <v>369633.34</v>
      </c>
      <c r="D461" s="46">
        <v>85157.31</v>
      </c>
      <c r="E461" s="46">
        <v>4764.34</v>
      </c>
      <c r="F461" s="46">
        <v>83721.459999999992</v>
      </c>
      <c r="G461" s="46">
        <v>9283</v>
      </c>
      <c r="H461" s="46">
        <v>3814.2</v>
      </c>
      <c r="I461" s="46">
        <v>10471.41</v>
      </c>
      <c r="J461" s="46">
        <v>509.04</v>
      </c>
      <c r="K461" s="46">
        <v>978.79</v>
      </c>
      <c r="L461" s="47">
        <v>0</v>
      </c>
      <c r="M461" s="46">
        <v>0</v>
      </c>
      <c r="N461" s="48">
        <f t="shared" si="7"/>
        <v>568332.89000000013</v>
      </c>
    </row>
    <row r="462" spans="1:14" ht="15.6" x14ac:dyDescent="0.3">
      <c r="A462" s="37" t="s">
        <v>916</v>
      </c>
      <c r="B462" s="38" t="s">
        <v>917</v>
      </c>
      <c r="C462" s="46">
        <v>246095.34</v>
      </c>
      <c r="D462" s="46">
        <v>46487.6</v>
      </c>
      <c r="E462" s="46">
        <v>3483.67</v>
      </c>
      <c r="F462" s="46">
        <v>40331.58</v>
      </c>
      <c r="G462" s="46">
        <v>8530.7199999999993</v>
      </c>
      <c r="H462" s="46">
        <v>2013.17</v>
      </c>
      <c r="I462" s="46">
        <v>6392.92</v>
      </c>
      <c r="J462" s="46">
        <v>576.36</v>
      </c>
      <c r="K462" s="46">
        <v>416</v>
      </c>
      <c r="L462" s="47">
        <v>0</v>
      </c>
      <c r="M462" s="46">
        <v>0</v>
      </c>
      <c r="N462" s="48">
        <f t="shared" si="7"/>
        <v>354327.35999999993</v>
      </c>
    </row>
    <row r="463" spans="1:14" ht="15.6" x14ac:dyDescent="0.3">
      <c r="A463" s="37" t="s">
        <v>918</v>
      </c>
      <c r="B463" s="38" t="s">
        <v>919</v>
      </c>
      <c r="C463" s="46">
        <v>239447.33</v>
      </c>
      <c r="D463" s="46">
        <v>102583.2</v>
      </c>
      <c r="E463" s="46">
        <v>3296.13</v>
      </c>
      <c r="F463" s="46">
        <v>37665.33</v>
      </c>
      <c r="G463" s="46">
        <v>6977.61</v>
      </c>
      <c r="H463" s="46">
        <v>1906.5</v>
      </c>
      <c r="I463" s="46">
        <v>5514.91</v>
      </c>
      <c r="J463" s="46">
        <v>565.79999999999995</v>
      </c>
      <c r="K463" s="46">
        <v>384.38</v>
      </c>
      <c r="L463" s="47">
        <v>0</v>
      </c>
      <c r="M463" s="46">
        <v>0</v>
      </c>
      <c r="N463" s="48">
        <f t="shared" si="7"/>
        <v>398341.18999999994</v>
      </c>
    </row>
    <row r="464" spans="1:14" ht="15.6" x14ac:dyDescent="0.3">
      <c r="A464" s="37" t="s">
        <v>920</v>
      </c>
      <c r="B464" s="38" t="s">
        <v>921</v>
      </c>
      <c r="C464" s="46">
        <v>161655.01</v>
      </c>
      <c r="D464" s="46">
        <v>111712.44</v>
      </c>
      <c r="E464" s="46">
        <v>2288.75</v>
      </c>
      <c r="F464" s="46">
        <v>25220.47</v>
      </c>
      <c r="G464" s="46">
        <v>3951.12</v>
      </c>
      <c r="H464" s="46">
        <v>1279.1099999999999</v>
      </c>
      <c r="I464" s="46">
        <v>3388.66</v>
      </c>
      <c r="J464" s="46">
        <v>390.33</v>
      </c>
      <c r="K464" s="46">
        <v>254.5</v>
      </c>
      <c r="L464" s="47">
        <v>0</v>
      </c>
      <c r="M464" s="46">
        <v>0</v>
      </c>
      <c r="N464" s="48">
        <f t="shared" si="7"/>
        <v>310140.39</v>
      </c>
    </row>
    <row r="465" spans="1:14" ht="15.6" x14ac:dyDescent="0.3">
      <c r="A465" s="37" t="s">
        <v>922</v>
      </c>
      <c r="B465" s="38" t="s">
        <v>923</v>
      </c>
      <c r="C465" s="46">
        <v>303497.84999999998</v>
      </c>
      <c r="D465" s="46">
        <v>56750.400000000001</v>
      </c>
      <c r="E465" s="46">
        <v>4334.9799999999996</v>
      </c>
      <c r="F465" s="46">
        <v>52270.05</v>
      </c>
      <c r="G465" s="46">
        <v>7951.94</v>
      </c>
      <c r="H465" s="46">
        <v>2571.89</v>
      </c>
      <c r="I465" s="46">
        <v>7058.19</v>
      </c>
      <c r="J465" s="46">
        <v>738.9</v>
      </c>
      <c r="K465" s="46">
        <v>549.76</v>
      </c>
      <c r="L465" s="47">
        <v>0</v>
      </c>
      <c r="M465" s="46">
        <v>0</v>
      </c>
      <c r="N465" s="48">
        <f t="shared" si="7"/>
        <v>435723.96</v>
      </c>
    </row>
    <row r="466" spans="1:14" ht="15.6" x14ac:dyDescent="0.3">
      <c r="A466" s="37" t="s">
        <v>924</v>
      </c>
      <c r="B466" s="38" t="s">
        <v>925</v>
      </c>
      <c r="C466" s="46">
        <v>174194.89</v>
      </c>
      <c r="D466" s="46">
        <v>70040.31</v>
      </c>
      <c r="E466" s="46">
        <v>2274.2199999999998</v>
      </c>
      <c r="F466" s="46">
        <v>19592.13</v>
      </c>
      <c r="G466" s="46">
        <v>2706.93</v>
      </c>
      <c r="H466" s="46">
        <v>1118.8599999999999</v>
      </c>
      <c r="I466" s="46">
        <v>2293.5</v>
      </c>
      <c r="J466" s="46">
        <v>422.94</v>
      </c>
      <c r="K466" s="46">
        <v>167.76</v>
      </c>
      <c r="L466" s="47">
        <v>14208</v>
      </c>
      <c r="M466" s="46">
        <v>0</v>
      </c>
      <c r="N466" s="48">
        <f t="shared" si="7"/>
        <v>287019.53999999998</v>
      </c>
    </row>
    <row r="467" spans="1:14" ht="15.6" x14ac:dyDescent="0.3">
      <c r="A467" s="37" t="s">
        <v>926</v>
      </c>
      <c r="B467" s="38" t="s">
        <v>927</v>
      </c>
      <c r="C467" s="46">
        <v>385907.67</v>
      </c>
      <c r="D467" s="46">
        <v>162281.42000000001</v>
      </c>
      <c r="E467" s="46">
        <v>5139.92</v>
      </c>
      <c r="F467" s="46">
        <v>65125.41</v>
      </c>
      <c r="G467" s="46">
        <v>11431.52</v>
      </c>
      <c r="H467" s="46">
        <v>3224.09</v>
      </c>
      <c r="I467" s="46">
        <v>9551.07</v>
      </c>
      <c r="J467" s="46">
        <v>818.78</v>
      </c>
      <c r="K467" s="46">
        <v>689.46</v>
      </c>
      <c r="L467" s="47">
        <v>0</v>
      </c>
      <c r="M467" s="46">
        <v>0</v>
      </c>
      <c r="N467" s="48">
        <f t="shared" si="7"/>
        <v>644169.34</v>
      </c>
    </row>
    <row r="468" spans="1:14" ht="15.6" x14ac:dyDescent="0.3">
      <c r="A468" s="37" t="s">
        <v>928</v>
      </c>
      <c r="B468" s="38" t="s">
        <v>929</v>
      </c>
      <c r="C468" s="46">
        <v>405346.9</v>
      </c>
      <c r="D468" s="46">
        <v>135782.46</v>
      </c>
      <c r="E468" s="46">
        <v>5666.66</v>
      </c>
      <c r="F468" s="46">
        <v>68106.14</v>
      </c>
      <c r="G468" s="46">
        <v>12628.93</v>
      </c>
      <c r="H468" s="46">
        <v>3372.7</v>
      </c>
      <c r="I468" s="46">
        <v>10073.16</v>
      </c>
      <c r="J468" s="46">
        <v>907.89</v>
      </c>
      <c r="K468" s="46">
        <v>711.8</v>
      </c>
      <c r="L468" s="47">
        <v>0</v>
      </c>
      <c r="M468" s="46">
        <v>0</v>
      </c>
      <c r="N468" s="48">
        <f t="shared" si="7"/>
        <v>642596.64000000013</v>
      </c>
    </row>
    <row r="469" spans="1:14" ht="15.6" x14ac:dyDescent="0.3">
      <c r="A469" s="37" t="s">
        <v>930</v>
      </c>
      <c r="B469" s="38" t="s">
        <v>931</v>
      </c>
      <c r="C469" s="46">
        <v>101692.66</v>
      </c>
      <c r="D469" s="46">
        <v>47851.76</v>
      </c>
      <c r="E469" s="46">
        <v>1572.05</v>
      </c>
      <c r="F469" s="46">
        <v>9708.42</v>
      </c>
      <c r="G469" s="46">
        <v>1268.6600000000001</v>
      </c>
      <c r="H469" s="46">
        <v>592.76</v>
      </c>
      <c r="I469" s="46">
        <v>972.78</v>
      </c>
      <c r="J469" s="46">
        <v>326.11</v>
      </c>
      <c r="K469" s="46">
        <v>65.5</v>
      </c>
      <c r="L469" s="47">
        <v>4223</v>
      </c>
      <c r="M469" s="46">
        <v>0</v>
      </c>
      <c r="N469" s="48">
        <f t="shared" si="7"/>
        <v>168273.7</v>
      </c>
    </row>
    <row r="470" spans="1:14" ht="15.6" x14ac:dyDescent="0.3">
      <c r="A470" s="37" t="s">
        <v>932</v>
      </c>
      <c r="B470" s="38" t="s">
        <v>933</v>
      </c>
      <c r="C470" s="46">
        <v>345564.99</v>
      </c>
      <c r="D470" s="46">
        <v>108314.38</v>
      </c>
      <c r="E470" s="46">
        <v>4608.99</v>
      </c>
      <c r="F470" s="46">
        <v>52918.59</v>
      </c>
      <c r="G470" s="46">
        <v>10748.55</v>
      </c>
      <c r="H470" s="46">
        <v>2705.12</v>
      </c>
      <c r="I470" s="46">
        <v>8269.7999999999993</v>
      </c>
      <c r="J470" s="46">
        <v>818.63</v>
      </c>
      <c r="K470" s="46">
        <v>538.13</v>
      </c>
      <c r="L470" s="47">
        <v>63368</v>
      </c>
      <c r="M470" s="46">
        <v>0</v>
      </c>
      <c r="N470" s="48">
        <f t="shared" si="7"/>
        <v>597855.18000000005</v>
      </c>
    </row>
    <row r="471" spans="1:14" ht="15.6" x14ac:dyDescent="0.3">
      <c r="A471" s="37" t="s">
        <v>934</v>
      </c>
      <c r="B471" s="38" t="s">
        <v>935</v>
      </c>
      <c r="C471" s="46">
        <v>97277.92</v>
      </c>
      <c r="D471" s="46">
        <v>41033.4</v>
      </c>
      <c r="E471" s="46">
        <v>1534.05</v>
      </c>
      <c r="F471" s="46">
        <v>11897.470000000001</v>
      </c>
      <c r="G471" s="46">
        <v>1238.06</v>
      </c>
      <c r="H471" s="46">
        <v>656.56</v>
      </c>
      <c r="I471" s="46">
        <v>1199.73</v>
      </c>
      <c r="J471" s="46">
        <v>298.64</v>
      </c>
      <c r="K471" s="46">
        <v>100.27</v>
      </c>
      <c r="L471" s="47">
        <v>2882</v>
      </c>
      <c r="M471" s="46">
        <v>0</v>
      </c>
      <c r="N471" s="48">
        <f t="shared" si="7"/>
        <v>158118.1</v>
      </c>
    </row>
    <row r="472" spans="1:14" ht="15.6" x14ac:dyDescent="0.3">
      <c r="A472" s="37" t="s">
        <v>936</v>
      </c>
      <c r="B472" s="38" t="s">
        <v>937</v>
      </c>
      <c r="C472" s="46">
        <v>98076.4</v>
      </c>
      <c r="D472" s="46">
        <v>39677.74</v>
      </c>
      <c r="E472" s="46">
        <v>1553.24</v>
      </c>
      <c r="F472" s="46">
        <v>13627.37</v>
      </c>
      <c r="G472" s="46">
        <v>804.43</v>
      </c>
      <c r="H472" s="46">
        <v>717.39</v>
      </c>
      <c r="I472" s="46">
        <v>1172.8900000000001</v>
      </c>
      <c r="J472" s="46">
        <v>283.99</v>
      </c>
      <c r="K472" s="46">
        <v>124.9</v>
      </c>
      <c r="L472" s="47">
        <v>0</v>
      </c>
      <c r="M472" s="46">
        <v>0</v>
      </c>
      <c r="N472" s="48">
        <f t="shared" si="7"/>
        <v>156038.34999999998</v>
      </c>
    </row>
    <row r="473" spans="1:14" ht="15.6" x14ac:dyDescent="0.3">
      <c r="A473" s="37" t="s">
        <v>938</v>
      </c>
      <c r="B473" s="38" t="s">
        <v>939</v>
      </c>
      <c r="C473" s="46">
        <v>174106.67</v>
      </c>
      <c r="D473" s="46">
        <v>44614.2</v>
      </c>
      <c r="E473" s="46">
        <v>2513.46</v>
      </c>
      <c r="F473" s="46">
        <v>30087.550000000003</v>
      </c>
      <c r="G473" s="46">
        <v>3923.83</v>
      </c>
      <c r="H473" s="46">
        <v>1476.3</v>
      </c>
      <c r="I473" s="46">
        <v>3759.24</v>
      </c>
      <c r="J473" s="46">
        <v>392.04</v>
      </c>
      <c r="K473" s="46">
        <v>315.60000000000002</v>
      </c>
      <c r="L473" s="47">
        <v>0</v>
      </c>
      <c r="M473" s="46">
        <v>0</v>
      </c>
      <c r="N473" s="48">
        <f t="shared" si="7"/>
        <v>261188.88999999998</v>
      </c>
    </row>
    <row r="474" spans="1:14" ht="15.6" x14ac:dyDescent="0.3">
      <c r="A474" s="37" t="s">
        <v>940</v>
      </c>
      <c r="B474" s="38" t="s">
        <v>941</v>
      </c>
      <c r="C474" s="46">
        <v>810031.85</v>
      </c>
      <c r="D474" s="46">
        <v>82703.199999999997</v>
      </c>
      <c r="E474" s="46">
        <v>10722.14</v>
      </c>
      <c r="F474" s="46">
        <v>148591.46</v>
      </c>
      <c r="G474" s="46">
        <v>34817.35</v>
      </c>
      <c r="H474" s="46">
        <v>7170.57</v>
      </c>
      <c r="I474" s="46">
        <v>24953.24</v>
      </c>
      <c r="J474" s="46">
        <v>1554.23</v>
      </c>
      <c r="K474" s="46">
        <v>1623.75</v>
      </c>
      <c r="L474" s="47">
        <v>0</v>
      </c>
      <c r="M474" s="46">
        <v>0</v>
      </c>
      <c r="N474" s="48">
        <f t="shared" si="7"/>
        <v>1122167.79</v>
      </c>
    </row>
    <row r="475" spans="1:14" ht="15.6" x14ac:dyDescent="0.3">
      <c r="A475" s="37" t="s">
        <v>942</v>
      </c>
      <c r="B475" s="38" t="s">
        <v>943</v>
      </c>
      <c r="C475" s="46">
        <v>1204208.48</v>
      </c>
      <c r="D475" s="46">
        <v>1801970.32</v>
      </c>
      <c r="E475" s="46">
        <v>15313.13</v>
      </c>
      <c r="F475" s="46">
        <v>225202.18</v>
      </c>
      <c r="G475" s="46">
        <v>45130.17</v>
      </c>
      <c r="H475" s="46">
        <v>10809.54</v>
      </c>
      <c r="I475" s="46">
        <v>36067.71</v>
      </c>
      <c r="J475" s="46">
        <v>2113.0300000000002</v>
      </c>
      <c r="K475" s="46">
        <v>2495.21</v>
      </c>
      <c r="L475" s="47">
        <v>0</v>
      </c>
      <c r="M475" s="46">
        <v>0</v>
      </c>
      <c r="N475" s="48">
        <f t="shared" si="7"/>
        <v>3343309.7699999996</v>
      </c>
    </row>
    <row r="476" spans="1:14" ht="15.6" x14ac:dyDescent="0.3">
      <c r="A476" s="37" t="s">
        <v>944</v>
      </c>
      <c r="B476" s="38" t="s">
        <v>945</v>
      </c>
      <c r="C476" s="46">
        <v>882646.18</v>
      </c>
      <c r="D476" s="46">
        <v>251977.88</v>
      </c>
      <c r="E476" s="46">
        <v>11791.97</v>
      </c>
      <c r="F476" s="46">
        <v>157737.85999999999</v>
      </c>
      <c r="G476" s="46">
        <v>34126.83</v>
      </c>
      <c r="H476" s="46">
        <v>7671.52</v>
      </c>
      <c r="I476" s="46">
        <v>25814.76</v>
      </c>
      <c r="J476" s="46">
        <v>1777.26</v>
      </c>
      <c r="K476" s="46">
        <v>1704.95</v>
      </c>
      <c r="L476" s="47">
        <v>0</v>
      </c>
      <c r="M476" s="46">
        <v>23130.51</v>
      </c>
      <c r="N476" s="48">
        <f t="shared" si="7"/>
        <v>1398379.7200000002</v>
      </c>
    </row>
    <row r="477" spans="1:14" ht="15.6" x14ac:dyDescent="0.3">
      <c r="A477" s="37" t="s">
        <v>946</v>
      </c>
      <c r="B477" s="38" t="s">
        <v>947</v>
      </c>
      <c r="C477" s="46">
        <v>2616864.0499999998</v>
      </c>
      <c r="D477" s="46">
        <v>955262.42</v>
      </c>
      <c r="E477" s="46">
        <v>33429.78</v>
      </c>
      <c r="F477" s="46">
        <v>515160.95</v>
      </c>
      <c r="G477" s="46">
        <v>83874.009999999995</v>
      </c>
      <c r="H477" s="46">
        <v>24362.07</v>
      </c>
      <c r="I477" s="46">
        <v>73857.960000000006</v>
      </c>
      <c r="J477" s="46">
        <v>4285.12</v>
      </c>
      <c r="K477" s="46">
        <v>5796.18</v>
      </c>
      <c r="L477" s="47">
        <v>122891</v>
      </c>
      <c r="M477" s="46">
        <v>0</v>
      </c>
      <c r="N477" s="48">
        <f t="shared" si="7"/>
        <v>4435783.54</v>
      </c>
    </row>
    <row r="478" spans="1:14" ht="15.6" x14ac:dyDescent="0.3">
      <c r="A478" s="37" t="s">
        <v>948</v>
      </c>
      <c r="B478" s="38" t="s">
        <v>949</v>
      </c>
      <c r="C478" s="46">
        <v>358285.27</v>
      </c>
      <c r="D478" s="46">
        <v>53250</v>
      </c>
      <c r="E478" s="46">
        <v>4899.95</v>
      </c>
      <c r="F478" s="46">
        <v>62775.479999999996</v>
      </c>
      <c r="G478" s="46">
        <v>10508.12</v>
      </c>
      <c r="H478" s="46">
        <v>3069.75</v>
      </c>
      <c r="I478" s="46">
        <v>8927.64</v>
      </c>
      <c r="J478" s="46">
        <v>746.04</v>
      </c>
      <c r="K478" s="46">
        <v>670.14</v>
      </c>
      <c r="L478" s="47">
        <v>14287</v>
      </c>
      <c r="M478" s="46">
        <v>0</v>
      </c>
      <c r="N478" s="48">
        <f t="shared" si="7"/>
        <v>517419.39</v>
      </c>
    </row>
    <row r="479" spans="1:14" ht="15.6" x14ac:dyDescent="0.3">
      <c r="A479" s="37" t="s">
        <v>950</v>
      </c>
      <c r="B479" s="38" t="s">
        <v>951</v>
      </c>
      <c r="C479" s="46">
        <v>103223.35</v>
      </c>
      <c r="D479" s="46">
        <v>60847.43</v>
      </c>
      <c r="E479" s="46">
        <v>1732.57</v>
      </c>
      <c r="F479" s="46">
        <v>10455.16</v>
      </c>
      <c r="G479" s="46">
        <v>1010.51</v>
      </c>
      <c r="H479" s="46">
        <v>621.66</v>
      </c>
      <c r="I479" s="46">
        <v>913.04</v>
      </c>
      <c r="J479" s="46">
        <v>360.73</v>
      </c>
      <c r="K479" s="46">
        <v>71.400000000000006</v>
      </c>
      <c r="L479" s="47">
        <v>5238</v>
      </c>
      <c r="M479" s="46">
        <v>0</v>
      </c>
      <c r="N479" s="48">
        <f t="shared" si="7"/>
        <v>184473.85000000003</v>
      </c>
    </row>
    <row r="480" spans="1:14" ht="15.6" x14ac:dyDescent="0.3">
      <c r="A480" s="37" t="s">
        <v>952</v>
      </c>
      <c r="B480" s="38" t="s">
        <v>953</v>
      </c>
      <c r="C480" s="46">
        <v>487842.85</v>
      </c>
      <c r="D480" s="46">
        <v>267827.68</v>
      </c>
      <c r="E480" s="46">
        <v>7711.49</v>
      </c>
      <c r="F480" s="46">
        <v>63904.72</v>
      </c>
      <c r="G480" s="46">
        <v>7838.12</v>
      </c>
      <c r="H480" s="46">
        <v>3435.67</v>
      </c>
      <c r="I480" s="46">
        <v>7171.48</v>
      </c>
      <c r="J480" s="46">
        <v>1450.41</v>
      </c>
      <c r="K480" s="46">
        <v>564.63</v>
      </c>
      <c r="L480" s="47">
        <v>43320</v>
      </c>
      <c r="M480" s="46">
        <v>0</v>
      </c>
      <c r="N480" s="48">
        <f t="shared" si="7"/>
        <v>891067.05</v>
      </c>
    </row>
    <row r="481" spans="1:14" ht="15.6" x14ac:dyDescent="0.3">
      <c r="A481" s="37" t="s">
        <v>954</v>
      </c>
      <c r="B481" s="38" t="s">
        <v>955</v>
      </c>
      <c r="C481" s="46">
        <v>143564.89000000001</v>
      </c>
      <c r="D481" s="46">
        <v>82567.399999999994</v>
      </c>
      <c r="E481" s="46">
        <v>2172.56</v>
      </c>
      <c r="F481" s="46">
        <v>18988.47</v>
      </c>
      <c r="G481" s="46">
        <v>3018.33</v>
      </c>
      <c r="H481" s="46">
        <v>1018.6</v>
      </c>
      <c r="I481" s="46">
        <v>2457.2600000000002</v>
      </c>
      <c r="J481" s="46">
        <v>408.42</v>
      </c>
      <c r="K481" s="46">
        <v>171.73</v>
      </c>
      <c r="L481" s="47">
        <v>0</v>
      </c>
      <c r="M481" s="46">
        <v>0</v>
      </c>
      <c r="N481" s="48">
        <f t="shared" si="7"/>
        <v>254367.66000000003</v>
      </c>
    </row>
    <row r="482" spans="1:14" ht="15.6" x14ac:dyDescent="0.3">
      <c r="A482" s="37" t="s">
        <v>956</v>
      </c>
      <c r="B482" s="38" t="s">
        <v>957</v>
      </c>
      <c r="C482" s="46">
        <v>246745.54</v>
      </c>
      <c r="D482" s="46">
        <v>114152.14</v>
      </c>
      <c r="E482" s="46">
        <v>3439.59</v>
      </c>
      <c r="F482" s="46">
        <v>41858.1</v>
      </c>
      <c r="G482" s="46">
        <v>8145.9</v>
      </c>
      <c r="H482" s="46">
        <v>2066.44</v>
      </c>
      <c r="I482" s="46">
        <v>6428.08</v>
      </c>
      <c r="J482" s="46">
        <v>543.98</v>
      </c>
      <c r="K482" s="46">
        <v>439.43</v>
      </c>
      <c r="L482" s="47">
        <v>0</v>
      </c>
      <c r="M482" s="46">
        <v>0</v>
      </c>
      <c r="N482" s="48">
        <f t="shared" si="7"/>
        <v>423819.2</v>
      </c>
    </row>
    <row r="483" spans="1:14" ht="15.6" x14ac:dyDescent="0.3">
      <c r="A483" s="37" t="s">
        <v>958</v>
      </c>
      <c r="B483" s="38" t="s">
        <v>959</v>
      </c>
      <c r="C483" s="46">
        <v>883123.76</v>
      </c>
      <c r="D483" s="46">
        <v>480110.94</v>
      </c>
      <c r="E483" s="46">
        <v>11831.29</v>
      </c>
      <c r="F483" s="46">
        <v>157691.53</v>
      </c>
      <c r="G483" s="46">
        <v>24236.9</v>
      </c>
      <c r="H483" s="46">
        <v>7669.56</v>
      </c>
      <c r="I483" s="46">
        <v>21667.48</v>
      </c>
      <c r="J483" s="46">
        <v>1770.58</v>
      </c>
      <c r="K483" s="46">
        <v>1702.76</v>
      </c>
      <c r="L483" s="47">
        <v>0</v>
      </c>
      <c r="M483" s="46">
        <v>0</v>
      </c>
      <c r="N483" s="48">
        <f t="shared" si="7"/>
        <v>1589804.8</v>
      </c>
    </row>
    <row r="484" spans="1:14" ht="15.6" x14ac:dyDescent="0.3">
      <c r="A484" s="37" t="s">
        <v>960</v>
      </c>
      <c r="B484" s="38" t="s">
        <v>961</v>
      </c>
      <c r="C484" s="46">
        <v>85683.31</v>
      </c>
      <c r="D484" s="46">
        <v>41882.06</v>
      </c>
      <c r="E484" s="46">
        <v>1386.51</v>
      </c>
      <c r="F484" s="46">
        <v>10848.93</v>
      </c>
      <c r="G484" s="46">
        <v>989.63</v>
      </c>
      <c r="H484" s="46">
        <v>590.75</v>
      </c>
      <c r="I484" s="46">
        <v>1043.3699999999999</v>
      </c>
      <c r="J484" s="46">
        <v>267.95</v>
      </c>
      <c r="K484" s="46">
        <v>92.75</v>
      </c>
      <c r="L484" s="47">
        <v>652</v>
      </c>
      <c r="M484" s="46">
        <v>0</v>
      </c>
      <c r="N484" s="48">
        <f t="shared" si="7"/>
        <v>143437.26</v>
      </c>
    </row>
    <row r="485" spans="1:14" ht="15.6" x14ac:dyDescent="0.3">
      <c r="A485" s="37" t="s">
        <v>962</v>
      </c>
      <c r="B485" s="38" t="s">
        <v>963</v>
      </c>
      <c r="C485" s="46">
        <v>163304.43</v>
      </c>
      <c r="D485" s="46">
        <v>65171.74</v>
      </c>
      <c r="E485" s="46">
        <v>2466.69</v>
      </c>
      <c r="F485" s="46">
        <v>21084.95</v>
      </c>
      <c r="G485" s="46">
        <v>3171.91</v>
      </c>
      <c r="H485" s="46">
        <v>1140.18</v>
      </c>
      <c r="I485" s="46">
        <v>2600.0700000000002</v>
      </c>
      <c r="J485" s="46">
        <v>461.42</v>
      </c>
      <c r="K485" s="46">
        <v>187.79</v>
      </c>
      <c r="L485" s="47">
        <v>0</v>
      </c>
      <c r="M485" s="46">
        <v>0</v>
      </c>
      <c r="N485" s="48">
        <f t="shared" si="7"/>
        <v>259589.18000000002</v>
      </c>
    </row>
    <row r="486" spans="1:14" ht="15.6" x14ac:dyDescent="0.3">
      <c r="A486" s="37" t="s">
        <v>964</v>
      </c>
      <c r="B486" s="38" t="s">
        <v>965</v>
      </c>
      <c r="C486" s="46">
        <v>162299.18</v>
      </c>
      <c r="D486" s="46">
        <v>38240.199999999997</v>
      </c>
      <c r="E486" s="46">
        <v>2441.23</v>
      </c>
      <c r="F486" s="46">
        <v>21247.99</v>
      </c>
      <c r="G486" s="46">
        <v>3772.77</v>
      </c>
      <c r="H486" s="46">
        <v>1143.8699999999999</v>
      </c>
      <c r="I486" s="46">
        <v>2902.73</v>
      </c>
      <c r="J486" s="46">
        <v>458.49</v>
      </c>
      <c r="K486" s="46">
        <v>191.32</v>
      </c>
      <c r="L486" s="47">
        <v>11066</v>
      </c>
      <c r="M486" s="46">
        <v>0</v>
      </c>
      <c r="N486" s="48">
        <f t="shared" si="7"/>
        <v>243763.78</v>
      </c>
    </row>
    <row r="487" spans="1:14" ht="15.6" x14ac:dyDescent="0.3">
      <c r="A487" s="37" t="s">
        <v>966</v>
      </c>
      <c r="B487" s="38" t="s">
        <v>967</v>
      </c>
      <c r="C487" s="46">
        <v>62424.49</v>
      </c>
      <c r="D487" s="46">
        <v>35433.17</v>
      </c>
      <c r="E487" s="46">
        <v>1075.0899999999999</v>
      </c>
      <c r="F487" s="46">
        <v>5198.3600000000006</v>
      </c>
      <c r="G487" s="46">
        <v>409.94</v>
      </c>
      <c r="H487" s="46">
        <v>338.01</v>
      </c>
      <c r="I487" s="46">
        <v>349.57</v>
      </c>
      <c r="J487" s="46">
        <v>242.69</v>
      </c>
      <c r="K487" s="46">
        <v>25.94</v>
      </c>
      <c r="L487" s="47">
        <v>1742</v>
      </c>
      <c r="M487" s="46">
        <v>0</v>
      </c>
      <c r="N487" s="48">
        <f t="shared" si="7"/>
        <v>107239.26000000001</v>
      </c>
    </row>
    <row r="488" spans="1:14" ht="15.6" x14ac:dyDescent="0.3">
      <c r="A488" s="37" t="s">
        <v>968</v>
      </c>
      <c r="B488" s="38" t="s">
        <v>969</v>
      </c>
      <c r="C488" s="46">
        <v>157843.65</v>
      </c>
      <c r="D488" s="46">
        <v>62064.83</v>
      </c>
      <c r="E488" s="46">
        <v>2340.61</v>
      </c>
      <c r="F488" s="46">
        <v>22789.39</v>
      </c>
      <c r="G488" s="46">
        <v>3286.16</v>
      </c>
      <c r="H488" s="46">
        <v>1184.6300000000001</v>
      </c>
      <c r="I488" s="46">
        <v>2825.11</v>
      </c>
      <c r="J488" s="46">
        <v>409.72</v>
      </c>
      <c r="K488" s="46">
        <v>218.22</v>
      </c>
      <c r="L488" s="47">
        <v>11628</v>
      </c>
      <c r="M488" s="46">
        <v>0</v>
      </c>
      <c r="N488" s="48">
        <f t="shared" si="7"/>
        <v>264590.31999999995</v>
      </c>
    </row>
    <row r="489" spans="1:14" ht="15.6" x14ac:dyDescent="0.3">
      <c r="A489" s="37" t="s">
        <v>970</v>
      </c>
      <c r="B489" s="38" t="s">
        <v>971</v>
      </c>
      <c r="C489" s="46">
        <v>232433.97</v>
      </c>
      <c r="D489" s="46">
        <v>58146.13</v>
      </c>
      <c r="E489" s="46">
        <v>3201.43</v>
      </c>
      <c r="F489" s="46">
        <v>40635.4</v>
      </c>
      <c r="G489" s="46">
        <v>4495.51</v>
      </c>
      <c r="H489" s="46">
        <v>1987.78</v>
      </c>
      <c r="I489" s="46">
        <v>4799.53</v>
      </c>
      <c r="J489" s="46">
        <v>482.8</v>
      </c>
      <c r="K489" s="46">
        <v>432.68</v>
      </c>
      <c r="L489" s="47">
        <v>6922</v>
      </c>
      <c r="M489" s="46">
        <v>0</v>
      </c>
      <c r="N489" s="48">
        <f t="shared" si="7"/>
        <v>353537.23000000004</v>
      </c>
    </row>
    <row r="490" spans="1:14" ht="15.6" x14ac:dyDescent="0.3">
      <c r="A490" s="37" t="s">
        <v>972</v>
      </c>
      <c r="B490" s="38" t="s">
        <v>973</v>
      </c>
      <c r="C490" s="46">
        <v>5511807.9500000002</v>
      </c>
      <c r="D490" s="46">
        <v>1525341.55</v>
      </c>
      <c r="E490" s="46">
        <v>65719.03</v>
      </c>
      <c r="F490" s="46">
        <v>1070374.05</v>
      </c>
      <c r="G490" s="46">
        <v>132102.89000000001</v>
      </c>
      <c r="H490" s="46">
        <v>50810.19</v>
      </c>
      <c r="I490" s="46">
        <v>137201.45000000001</v>
      </c>
      <c r="J490" s="46">
        <v>7657.1</v>
      </c>
      <c r="K490" s="46">
        <v>12121.91</v>
      </c>
      <c r="L490" s="47">
        <v>151004</v>
      </c>
      <c r="M490" s="46">
        <v>0</v>
      </c>
      <c r="N490" s="48">
        <f t="shared" si="7"/>
        <v>8664140.1199999992</v>
      </c>
    </row>
    <row r="491" spans="1:14" ht="15.6" x14ac:dyDescent="0.3">
      <c r="A491" s="37" t="s">
        <v>974</v>
      </c>
      <c r="B491" s="38" t="s">
        <v>975</v>
      </c>
      <c r="C491" s="46">
        <v>629557.93999999994</v>
      </c>
      <c r="D491" s="46">
        <v>169608.95999999999</v>
      </c>
      <c r="E491" s="46">
        <v>7893.7</v>
      </c>
      <c r="F491" s="46">
        <v>115383.54999999999</v>
      </c>
      <c r="G491" s="46">
        <v>25293.32</v>
      </c>
      <c r="H491" s="46">
        <v>5574.28</v>
      </c>
      <c r="I491" s="46">
        <v>19570.669999999998</v>
      </c>
      <c r="J491" s="46">
        <v>1130.76</v>
      </c>
      <c r="K491" s="46">
        <v>1273.5</v>
      </c>
      <c r="L491" s="47">
        <v>0</v>
      </c>
      <c r="M491" s="46">
        <v>0</v>
      </c>
      <c r="N491" s="48">
        <f t="shared" si="7"/>
        <v>975286.67999999993</v>
      </c>
    </row>
    <row r="492" spans="1:14" ht="15.6" x14ac:dyDescent="0.3">
      <c r="A492" s="37" t="s">
        <v>976</v>
      </c>
      <c r="B492" s="38" t="s">
        <v>977</v>
      </c>
      <c r="C492" s="46">
        <v>403247.68</v>
      </c>
      <c r="D492" s="46">
        <v>159653.16</v>
      </c>
      <c r="E492" s="46">
        <v>5219.25</v>
      </c>
      <c r="F492" s="46">
        <v>69858.460000000006</v>
      </c>
      <c r="G492" s="46">
        <v>10602.64</v>
      </c>
      <c r="H492" s="46">
        <v>3430.13</v>
      </c>
      <c r="I492" s="46">
        <v>9527.26</v>
      </c>
      <c r="J492" s="46">
        <v>786.69</v>
      </c>
      <c r="K492" s="46">
        <v>751.2</v>
      </c>
      <c r="L492" s="47">
        <v>0</v>
      </c>
      <c r="M492" s="46">
        <v>0</v>
      </c>
      <c r="N492" s="48">
        <f t="shared" si="7"/>
        <v>663076.46999999986</v>
      </c>
    </row>
    <row r="493" spans="1:14" ht="15.6" x14ac:dyDescent="0.3">
      <c r="A493" s="37" t="s">
        <v>978</v>
      </c>
      <c r="B493" s="38" t="s">
        <v>979</v>
      </c>
      <c r="C493" s="46">
        <v>251646.2</v>
      </c>
      <c r="D493" s="46">
        <v>82708.399999999994</v>
      </c>
      <c r="E493" s="46">
        <v>3612.58</v>
      </c>
      <c r="F493" s="46">
        <v>39017.31</v>
      </c>
      <c r="G493" s="46">
        <v>7617.53</v>
      </c>
      <c r="H493" s="46">
        <v>1981.74</v>
      </c>
      <c r="I493" s="46">
        <v>5795.05</v>
      </c>
      <c r="J493" s="46">
        <v>614.12</v>
      </c>
      <c r="K493" s="46">
        <v>391.04</v>
      </c>
      <c r="L493" s="47">
        <v>0</v>
      </c>
      <c r="M493" s="46">
        <v>0</v>
      </c>
      <c r="N493" s="48">
        <f t="shared" si="7"/>
        <v>393383.97</v>
      </c>
    </row>
    <row r="494" spans="1:14" ht="15.6" x14ac:dyDescent="0.3">
      <c r="A494" s="37" t="s">
        <v>980</v>
      </c>
      <c r="B494" s="38" t="s">
        <v>981</v>
      </c>
      <c r="C494" s="46">
        <v>201847.21</v>
      </c>
      <c r="D494" s="46">
        <v>236280.82</v>
      </c>
      <c r="E494" s="46">
        <v>2754.24</v>
      </c>
      <c r="F494" s="46">
        <v>29498.98</v>
      </c>
      <c r="G494" s="46">
        <v>5686.44</v>
      </c>
      <c r="H494" s="46">
        <v>1528.61</v>
      </c>
      <c r="I494" s="46">
        <v>4403.21</v>
      </c>
      <c r="J494" s="46">
        <v>467.89</v>
      </c>
      <c r="K494" s="46">
        <v>291.24</v>
      </c>
      <c r="L494" s="47">
        <v>0</v>
      </c>
      <c r="M494" s="46">
        <v>0</v>
      </c>
      <c r="N494" s="48">
        <f t="shared" si="7"/>
        <v>482758.64</v>
      </c>
    </row>
    <row r="495" spans="1:14" ht="15.6" x14ac:dyDescent="0.3">
      <c r="A495" s="37" t="s">
        <v>982</v>
      </c>
      <c r="B495" s="38" t="s">
        <v>983</v>
      </c>
      <c r="C495" s="46">
        <v>296620.52</v>
      </c>
      <c r="D495" s="46">
        <v>103254.73</v>
      </c>
      <c r="E495" s="46">
        <v>3002.19</v>
      </c>
      <c r="F495" s="46">
        <v>45700.85</v>
      </c>
      <c r="G495" s="46">
        <v>4637.25</v>
      </c>
      <c r="H495" s="46">
        <v>2384.38</v>
      </c>
      <c r="I495" s="46">
        <v>5299.51</v>
      </c>
      <c r="J495" s="46">
        <v>581.73</v>
      </c>
      <c r="K495" s="46">
        <v>497.99</v>
      </c>
      <c r="L495" s="47">
        <v>0</v>
      </c>
      <c r="M495" s="46">
        <v>0</v>
      </c>
      <c r="N495" s="48">
        <f t="shared" si="7"/>
        <v>461979.14999999997</v>
      </c>
    </row>
    <row r="496" spans="1:14" ht="15.6" x14ac:dyDescent="0.3">
      <c r="A496" s="37" t="s">
        <v>984</v>
      </c>
      <c r="B496" s="38" t="s">
        <v>985</v>
      </c>
      <c r="C496" s="46">
        <v>73221.259999999995</v>
      </c>
      <c r="D496" s="46">
        <v>40885.94</v>
      </c>
      <c r="E496" s="46">
        <v>1211.8699999999999</v>
      </c>
      <c r="F496" s="46">
        <v>7132.67</v>
      </c>
      <c r="G496" s="46">
        <v>304.31</v>
      </c>
      <c r="H496" s="46">
        <v>431.42</v>
      </c>
      <c r="I496" s="46">
        <v>443.02</v>
      </c>
      <c r="J496" s="46">
        <v>255.64</v>
      </c>
      <c r="K496" s="46">
        <v>46.99</v>
      </c>
      <c r="L496" s="47">
        <v>0</v>
      </c>
      <c r="M496" s="46">
        <v>0</v>
      </c>
      <c r="N496" s="48">
        <f t="shared" si="7"/>
        <v>123933.12</v>
      </c>
    </row>
    <row r="497" spans="1:14" ht="15.6" x14ac:dyDescent="0.3">
      <c r="A497" s="37" t="s">
        <v>986</v>
      </c>
      <c r="B497" s="38" t="s">
        <v>987</v>
      </c>
      <c r="C497" s="46">
        <v>365808.68</v>
      </c>
      <c r="D497" s="46">
        <v>69625.31</v>
      </c>
      <c r="E497" s="46">
        <v>5093.3</v>
      </c>
      <c r="F497" s="46">
        <v>56802.509999999995</v>
      </c>
      <c r="G497" s="46">
        <v>11739.73</v>
      </c>
      <c r="H497" s="46">
        <v>2884.61</v>
      </c>
      <c r="I497" s="46">
        <v>8825.32</v>
      </c>
      <c r="J497" s="46">
        <v>854.87</v>
      </c>
      <c r="K497" s="46">
        <v>574.28</v>
      </c>
      <c r="L497" s="47">
        <v>0</v>
      </c>
      <c r="M497" s="46">
        <v>0</v>
      </c>
      <c r="N497" s="48">
        <f t="shared" si="7"/>
        <v>522208.61</v>
      </c>
    </row>
    <row r="498" spans="1:14" ht="15.6" x14ac:dyDescent="0.3">
      <c r="A498" s="37" t="s">
        <v>988</v>
      </c>
      <c r="B498" s="38" t="s">
        <v>989</v>
      </c>
      <c r="C498" s="46">
        <v>226550.22</v>
      </c>
      <c r="D498" s="46">
        <v>57540.31</v>
      </c>
      <c r="E498" s="46">
        <v>3221.6</v>
      </c>
      <c r="F498" s="46">
        <v>34785.760000000002</v>
      </c>
      <c r="G498" s="46">
        <v>7132.49</v>
      </c>
      <c r="H498" s="46">
        <v>1773.21</v>
      </c>
      <c r="I498" s="46">
        <v>5347.15</v>
      </c>
      <c r="J498" s="46">
        <v>553.17999999999995</v>
      </c>
      <c r="K498" s="46">
        <v>347.99</v>
      </c>
      <c r="L498" s="47">
        <v>0</v>
      </c>
      <c r="M498" s="46">
        <v>0</v>
      </c>
      <c r="N498" s="48">
        <f t="shared" si="7"/>
        <v>337251.91000000003</v>
      </c>
    </row>
    <row r="499" spans="1:14" ht="15.6" x14ac:dyDescent="0.3">
      <c r="A499" s="37" t="s">
        <v>990</v>
      </c>
      <c r="B499" s="38" t="s">
        <v>991</v>
      </c>
      <c r="C499" s="46">
        <v>322317.34999999998</v>
      </c>
      <c r="D499" s="46">
        <v>121207.74</v>
      </c>
      <c r="E499" s="46">
        <v>4329.2299999999996</v>
      </c>
      <c r="F499" s="46">
        <v>58297.960000000006</v>
      </c>
      <c r="G499" s="46">
        <v>11691.98</v>
      </c>
      <c r="H499" s="46">
        <v>2827.71</v>
      </c>
      <c r="I499" s="46">
        <v>9231.59</v>
      </c>
      <c r="J499" s="46">
        <v>684.77</v>
      </c>
      <c r="K499" s="46">
        <v>632.69000000000005</v>
      </c>
      <c r="L499" s="47">
        <v>12119</v>
      </c>
      <c r="M499" s="46">
        <v>0</v>
      </c>
      <c r="N499" s="48">
        <f t="shared" si="7"/>
        <v>543340.0199999999</v>
      </c>
    </row>
    <row r="500" spans="1:14" ht="15.6" x14ac:dyDescent="0.3">
      <c r="A500" s="37" t="s">
        <v>992</v>
      </c>
      <c r="B500" s="38" t="s">
        <v>993</v>
      </c>
      <c r="C500" s="46">
        <v>310309.14</v>
      </c>
      <c r="D500" s="46">
        <v>109145.97</v>
      </c>
      <c r="E500" s="46">
        <v>4595.92</v>
      </c>
      <c r="F500" s="46">
        <v>40989.369999999995</v>
      </c>
      <c r="G500" s="46">
        <v>6664.03</v>
      </c>
      <c r="H500" s="46">
        <v>2202.6999999999998</v>
      </c>
      <c r="I500" s="46">
        <v>5301.4</v>
      </c>
      <c r="J500" s="46">
        <v>899.91</v>
      </c>
      <c r="K500" s="46">
        <v>373.8</v>
      </c>
      <c r="L500" s="47">
        <v>24971</v>
      </c>
      <c r="M500" s="46">
        <v>0</v>
      </c>
      <c r="N500" s="48">
        <f t="shared" si="7"/>
        <v>505453.24</v>
      </c>
    </row>
    <row r="501" spans="1:14" ht="15.6" x14ac:dyDescent="0.3">
      <c r="A501" s="37" t="s">
        <v>994</v>
      </c>
      <c r="B501" s="38" t="s">
        <v>995</v>
      </c>
      <c r="C501" s="46">
        <v>88647.69</v>
      </c>
      <c r="D501" s="46">
        <v>47744.79</v>
      </c>
      <c r="E501" s="46">
        <v>1336.76</v>
      </c>
      <c r="F501" s="46">
        <v>12352.65</v>
      </c>
      <c r="G501" s="46">
        <v>1272.17</v>
      </c>
      <c r="H501" s="46">
        <v>650.54999999999995</v>
      </c>
      <c r="I501" s="46">
        <v>1320.47</v>
      </c>
      <c r="J501" s="46">
        <v>250.81</v>
      </c>
      <c r="K501" s="46">
        <v>115.48</v>
      </c>
      <c r="L501" s="47">
        <v>0</v>
      </c>
      <c r="M501" s="46">
        <v>0</v>
      </c>
      <c r="N501" s="48">
        <f t="shared" si="7"/>
        <v>153691.37000000002</v>
      </c>
    </row>
    <row r="502" spans="1:14" ht="15.6" x14ac:dyDescent="0.3">
      <c r="A502" s="37" t="s">
        <v>996</v>
      </c>
      <c r="B502" s="38" t="s">
        <v>997</v>
      </c>
      <c r="C502" s="46">
        <v>391575.93</v>
      </c>
      <c r="D502" s="46">
        <v>99673.85</v>
      </c>
      <c r="E502" s="46">
        <v>5438.84</v>
      </c>
      <c r="F502" s="46">
        <v>69287.199999999997</v>
      </c>
      <c r="G502" s="46">
        <v>15266.56</v>
      </c>
      <c r="H502" s="46">
        <v>3378.51</v>
      </c>
      <c r="I502" s="46">
        <v>11347.04</v>
      </c>
      <c r="J502" s="46">
        <v>842.55</v>
      </c>
      <c r="K502" s="46">
        <v>740.19</v>
      </c>
      <c r="L502" s="47">
        <v>0</v>
      </c>
      <c r="M502" s="46">
        <v>0</v>
      </c>
      <c r="N502" s="48">
        <f t="shared" si="7"/>
        <v>597550.67000000016</v>
      </c>
    </row>
    <row r="503" spans="1:14" ht="15.6" x14ac:dyDescent="0.3">
      <c r="A503" s="37" t="s">
        <v>998</v>
      </c>
      <c r="B503" s="38" t="s">
        <v>999</v>
      </c>
      <c r="C503" s="46">
        <v>259274.72</v>
      </c>
      <c r="D503" s="46">
        <v>58101.2</v>
      </c>
      <c r="E503" s="46">
        <v>3765.81</v>
      </c>
      <c r="F503" s="46">
        <v>40877.58</v>
      </c>
      <c r="G503" s="46">
        <v>7390.2</v>
      </c>
      <c r="H503" s="46">
        <v>2064.19</v>
      </c>
      <c r="I503" s="46">
        <v>5822.28</v>
      </c>
      <c r="J503" s="46">
        <v>630.77</v>
      </c>
      <c r="K503" s="46">
        <v>411.56</v>
      </c>
      <c r="L503" s="47">
        <v>6265</v>
      </c>
      <c r="M503" s="46">
        <v>0</v>
      </c>
      <c r="N503" s="48">
        <f t="shared" si="7"/>
        <v>384603.31000000006</v>
      </c>
    </row>
    <row r="504" spans="1:14" ht="15.6" x14ac:dyDescent="0.3">
      <c r="A504" s="37" t="s">
        <v>1000</v>
      </c>
      <c r="B504" s="38" t="s">
        <v>1001</v>
      </c>
      <c r="C504" s="46">
        <v>151391.60999999999</v>
      </c>
      <c r="D504" s="46">
        <v>45075.66</v>
      </c>
      <c r="E504" s="46">
        <v>2144.69</v>
      </c>
      <c r="F504" s="46">
        <v>22478.57</v>
      </c>
      <c r="G504" s="46">
        <v>4395.92</v>
      </c>
      <c r="H504" s="46">
        <v>1158.8699999999999</v>
      </c>
      <c r="I504" s="46">
        <v>3403.5</v>
      </c>
      <c r="J504" s="46">
        <v>375.75</v>
      </c>
      <c r="K504" s="46">
        <v>221.5</v>
      </c>
      <c r="L504" s="47">
        <v>0</v>
      </c>
      <c r="M504" s="46">
        <v>0</v>
      </c>
      <c r="N504" s="48">
        <f t="shared" si="7"/>
        <v>230646.07</v>
      </c>
    </row>
    <row r="505" spans="1:14" ht="15.6" x14ac:dyDescent="0.3">
      <c r="A505" s="37" t="s">
        <v>1002</v>
      </c>
      <c r="B505" s="38" t="s">
        <v>1003</v>
      </c>
      <c r="C505" s="46">
        <v>312190.15000000002</v>
      </c>
      <c r="D505" s="46">
        <v>86406.13</v>
      </c>
      <c r="E505" s="46">
        <v>4418.37</v>
      </c>
      <c r="F505" s="46">
        <v>49297.85</v>
      </c>
      <c r="G505" s="46">
        <v>10378.629999999999</v>
      </c>
      <c r="H505" s="46">
        <v>2489.98</v>
      </c>
      <c r="I505" s="46">
        <v>7643.31</v>
      </c>
      <c r="J505" s="46">
        <v>747.96</v>
      </c>
      <c r="K505" s="46">
        <v>500.25</v>
      </c>
      <c r="L505" s="47">
        <v>0</v>
      </c>
      <c r="M505" s="46">
        <v>0</v>
      </c>
      <c r="N505" s="48">
        <f t="shared" si="7"/>
        <v>474072.63</v>
      </c>
    </row>
    <row r="506" spans="1:14" ht="15.6" x14ac:dyDescent="0.3">
      <c r="A506" s="37" t="s">
        <v>1004</v>
      </c>
      <c r="B506" s="38" t="s">
        <v>1005</v>
      </c>
      <c r="C506" s="46">
        <v>544911.72</v>
      </c>
      <c r="D506" s="46">
        <v>110427.8</v>
      </c>
      <c r="E506" s="46">
        <v>7609.98</v>
      </c>
      <c r="F506" s="46">
        <v>96853.670000000013</v>
      </c>
      <c r="G506" s="46">
        <v>18532.810000000001</v>
      </c>
      <c r="H506" s="46">
        <v>4719.3599999999997</v>
      </c>
      <c r="I506" s="46">
        <v>14622.95</v>
      </c>
      <c r="J506" s="46">
        <v>1226.21</v>
      </c>
      <c r="K506" s="46">
        <v>1035.9100000000001</v>
      </c>
      <c r="L506" s="47">
        <v>0</v>
      </c>
      <c r="M506" s="46">
        <v>317269.88</v>
      </c>
      <c r="N506" s="48">
        <f t="shared" si="7"/>
        <v>1117210.29</v>
      </c>
    </row>
    <row r="507" spans="1:14" ht="15.6" x14ac:dyDescent="0.3">
      <c r="A507" s="37" t="s">
        <v>1006</v>
      </c>
      <c r="B507" s="38" t="s">
        <v>1007</v>
      </c>
      <c r="C507" s="46">
        <v>262130.45</v>
      </c>
      <c r="D507" s="46">
        <v>82330.789999999994</v>
      </c>
      <c r="E507" s="46">
        <v>3303.55</v>
      </c>
      <c r="F507" s="46">
        <v>50026.920000000006</v>
      </c>
      <c r="G507" s="46">
        <v>4470.04</v>
      </c>
      <c r="H507" s="46">
        <v>2391.9</v>
      </c>
      <c r="I507" s="46">
        <v>5660.39</v>
      </c>
      <c r="J507" s="46">
        <v>504.16</v>
      </c>
      <c r="K507" s="46">
        <v>559.65</v>
      </c>
      <c r="L507" s="47">
        <v>12389</v>
      </c>
      <c r="M507" s="46">
        <v>0</v>
      </c>
      <c r="N507" s="48">
        <f t="shared" si="7"/>
        <v>423766.85</v>
      </c>
    </row>
    <row r="508" spans="1:14" ht="15.6" x14ac:dyDescent="0.3">
      <c r="A508" s="37" t="s">
        <v>1008</v>
      </c>
      <c r="B508" s="38" t="s">
        <v>1009</v>
      </c>
      <c r="C508" s="46">
        <v>587622.73</v>
      </c>
      <c r="D508" s="46">
        <v>253300.49</v>
      </c>
      <c r="E508" s="46">
        <v>7998.64</v>
      </c>
      <c r="F508" s="46">
        <v>107199.97</v>
      </c>
      <c r="G508" s="46">
        <v>19065.03</v>
      </c>
      <c r="H508" s="46">
        <v>5179.45</v>
      </c>
      <c r="I508" s="46">
        <v>15867.21</v>
      </c>
      <c r="J508" s="46">
        <v>1179.94</v>
      </c>
      <c r="K508" s="46">
        <v>1162.75</v>
      </c>
      <c r="L508" s="47">
        <v>0</v>
      </c>
      <c r="M508" s="46">
        <v>0</v>
      </c>
      <c r="N508" s="48">
        <f t="shared" si="7"/>
        <v>998576.20999999985</v>
      </c>
    </row>
    <row r="509" spans="1:14" ht="15.6" x14ac:dyDescent="0.3">
      <c r="A509" s="37" t="s">
        <v>1010</v>
      </c>
      <c r="B509" s="38" t="s">
        <v>1011</v>
      </c>
      <c r="C509" s="46">
        <v>113069.62</v>
      </c>
      <c r="D509" s="46">
        <v>56959.75</v>
      </c>
      <c r="E509" s="46">
        <v>1771.68</v>
      </c>
      <c r="F509" s="46">
        <v>14111.34</v>
      </c>
      <c r="G509" s="46">
        <v>2360.5500000000002</v>
      </c>
      <c r="H509" s="46">
        <v>772.44</v>
      </c>
      <c r="I509" s="46">
        <v>1822.09</v>
      </c>
      <c r="J509" s="46">
        <v>338.45</v>
      </c>
      <c r="K509" s="46">
        <v>120.99</v>
      </c>
      <c r="L509" s="47">
        <v>0</v>
      </c>
      <c r="M509" s="46">
        <v>0</v>
      </c>
      <c r="N509" s="48">
        <f t="shared" si="7"/>
        <v>191326.90999999997</v>
      </c>
    </row>
    <row r="510" spans="1:14" ht="15.6" x14ac:dyDescent="0.3">
      <c r="A510" s="37" t="s">
        <v>1012</v>
      </c>
      <c r="B510" s="38" t="s">
        <v>1013</v>
      </c>
      <c r="C510" s="46">
        <v>368912.49</v>
      </c>
      <c r="D510" s="46">
        <v>62052.6</v>
      </c>
      <c r="E510" s="46">
        <v>5017.45</v>
      </c>
      <c r="F510" s="46">
        <v>58090.61</v>
      </c>
      <c r="G510" s="46">
        <v>12571.26</v>
      </c>
      <c r="H510" s="46">
        <v>2942.71</v>
      </c>
      <c r="I510" s="46">
        <v>9148.92</v>
      </c>
      <c r="J510" s="46">
        <v>891.36</v>
      </c>
      <c r="K510" s="46">
        <v>595.34</v>
      </c>
      <c r="L510" s="47">
        <v>0</v>
      </c>
      <c r="M510" s="46">
        <v>0</v>
      </c>
      <c r="N510" s="48">
        <f t="shared" si="7"/>
        <v>520222.74</v>
      </c>
    </row>
    <row r="511" spans="1:14" ht="15.6" x14ac:dyDescent="0.3">
      <c r="A511" s="37" t="s">
        <v>1014</v>
      </c>
      <c r="B511" s="38" t="s">
        <v>1015</v>
      </c>
      <c r="C511" s="46">
        <v>146290.56</v>
      </c>
      <c r="D511" s="46">
        <v>52263.78</v>
      </c>
      <c r="E511" s="46">
        <v>1971.36</v>
      </c>
      <c r="F511" s="46">
        <v>14726.34</v>
      </c>
      <c r="G511" s="46">
        <v>991.5</v>
      </c>
      <c r="H511" s="46">
        <v>881.76</v>
      </c>
      <c r="I511" s="46">
        <v>1187.3499999999999</v>
      </c>
      <c r="J511" s="46">
        <v>409.2</v>
      </c>
      <c r="K511" s="46">
        <v>113.99</v>
      </c>
      <c r="L511" s="47">
        <v>0</v>
      </c>
      <c r="M511" s="46">
        <v>0</v>
      </c>
      <c r="N511" s="48">
        <f t="shared" si="7"/>
        <v>218835.84</v>
      </c>
    </row>
    <row r="512" spans="1:14" ht="15.6" x14ac:dyDescent="0.3">
      <c r="A512" s="37" t="s">
        <v>1016</v>
      </c>
      <c r="B512" s="38" t="s">
        <v>1017</v>
      </c>
      <c r="C512" s="46">
        <v>218262.65</v>
      </c>
      <c r="D512" s="46">
        <v>97554.69</v>
      </c>
      <c r="E512" s="46">
        <v>2909.2</v>
      </c>
      <c r="F512" s="46">
        <v>35462.82</v>
      </c>
      <c r="G512" s="46">
        <v>3737.24</v>
      </c>
      <c r="H512" s="46">
        <v>1775.94</v>
      </c>
      <c r="I512" s="46">
        <v>4067.2</v>
      </c>
      <c r="J512" s="46">
        <v>464.93</v>
      </c>
      <c r="K512" s="46">
        <v>369.53</v>
      </c>
      <c r="L512" s="47">
        <v>9456</v>
      </c>
      <c r="M512" s="46">
        <v>0</v>
      </c>
      <c r="N512" s="48">
        <f t="shared" si="7"/>
        <v>374060.2</v>
      </c>
    </row>
    <row r="513" spans="1:14" ht="15.6" x14ac:dyDescent="0.3">
      <c r="A513" s="37" t="s">
        <v>1018</v>
      </c>
      <c r="B513" s="38" t="s">
        <v>1019</v>
      </c>
      <c r="C513" s="46">
        <v>1089045.3999999999</v>
      </c>
      <c r="D513" s="46">
        <v>95653.79</v>
      </c>
      <c r="E513" s="46">
        <v>13488.97</v>
      </c>
      <c r="F513" s="46">
        <v>290674.24</v>
      </c>
      <c r="G513" s="46">
        <v>17811.990000000002</v>
      </c>
      <c r="H513" s="46">
        <v>12740.05</v>
      </c>
      <c r="I513" s="46">
        <v>31251.14</v>
      </c>
      <c r="J513" s="46">
        <v>897.62</v>
      </c>
      <c r="K513" s="46">
        <v>3546.9</v>
      </c>
      <c r="L513" s="47">
        <v>0</v>
      </c>
      <c r="M513" s="46">
        <v>0</v>
      </c>
      <c r="N513" s="48">
        <f t="shared" si="7"/>
        <v>1555110.0999999999</v>
      </c>
    </row>
    <row r="514" spans="1:14" ht="15.6" x14ac:dyDescent="0.3">
      <c r="A514" s="37" t="s">
        <v>1020</v>
      </c>
      <c r="B514" s="38" t="s">
        <v>1021</v>
      </c>
      <c r="C514" s="46">
        <v>143889.23000000001</v>
      </c>
      <c r="D514" s="46">
        <v>59739.98</v>
      </c>
      <c r="E514" s="46">
        <v>2119.41</v>
      </c>
      <c r="F514" s="46">
        <v>25904.059999999998</v>
      </c>
      <c r="G514" s="46">
        <v>1880.83</v>
      </c>
      <c r="H514" s="46">
        <v>1254.73</v>
      </c>
      <c r="I514" s="46">
        <v>2629.78</v>
      </c>
      <c r="J514" s="46">
        <v>317.20999999999998</v>
      </c>
      <c r="K514" s="46">
        <v>274.82</v>
      </c>
      <c r="L514" s="47">
        <v>4422</v>
      </c>
      <c r="M514" s="46">
        <v>0</v>
      </c>
      <c r="N514" s="48">
        <f t="shared" si="7"/>
        <v>242432.05000000002</v>
      </c>
    </row>
    <row r="515" spans="1:14" ht="15.6" x14ac:dyDescent="0.3">
      <c r="A515" s="37" t="s">
        <v>1022</v>
      </c>
      <c r="B515" s="38" t="s">
        <v>1023</v>
      </c>
      <c r="C515" s="46">
        <v>256091.14</v>
      </c>
      <c r="D515" s="46">
        <v>73441.72</v>
      </c>
      <c r="E515" s="46">
        <v>3594.35</v>
      </c>
      <c r="F515" s="46">
        <v>42263.69</v>
      </c>
      <c r="G515" s="46">
        <v>7540.62</v>
      </c>
      <c r="H515" s="46">
        <v>2104.52</v>
      </c>
      <c r="I515" s="46">
        <v>6125.86</v>
      </c>
      <c r="J515" s="46">
        <v>581.97</v>
      </c>
      <c r="K515" s="46">
        <v>438</v>
      </c>
      <c r="L515" s="47">
        <v>0</v>
      </c>
      <c r="M515" s="46">
        <v>0</v>
      </c>
      <c r="N515" s="48">
        <f t="shared" si="7"/>
        <v>392181.86999999994</v>
      </c>
    </row>
    <row r="516" spans="1:14" ht="15.6" x14ac:dyDescent="0.3">
      <c r="A516" s="37" t="s">
        <v>1024</v>
      </c>
      <c r="B516" s="38" t="s">
        <v>1025</v>
      </c>
      <c r="C516" s="46">
        <v>159831.12</v>
      </c>
      <c r="D516" s="46">
        <v>53808.639999999999</v>
      </c>
      <c r="E516" s="46">
        <v>2108.89</v>
      </c>
      <c r="F516" s="46">
        <v>28906.670000000002</v>
      </c>
      <c r="G516" s="46">
        <v>3772.82</v>
      </c>
      <c r="H516" s="46">
        <v>1399.79</v>
      </c>
      <c r="I516" s="46">
        <v>3732.48</v>
      </c>
      <c r="J516" s="46">
        <v>296.57</v>
      </c>
      <c r="K516" s="46">
        <v>314.33999999999997</v>
      </c>
      <c r="L516" s="47">
        <v>0</v>
      </c>
      <c r="M516" s="46">
        <v>0</v>
      </c>
      <c r="N516" s="48">
        <f t="shared" si="7"/>
        <v>254171.32000000007</v>
      </c>
    </row>
    <row r="517" spans="1:14" ht="15.6" x14ac:dyDescent="0.3">
      <c r="A517" s="37" t="s">
        <v>1026</v>
      </c>
      <c r="B517" s="38" t="s">
        <v>1027</v>
      </c>
      <c r="C517" s="46">
        <v>747214.51</v>
      </c>
      <c r="D517" s="46">
        <v>278028.99</v>
      </c>
      <c r="E517" s="46">
        <v>9554.7199999999993</v>
      </c>
      <c r="F517" s="46">
        <v>145082.46000000002</v>
      </c>
      <c r="G517" s="46">
        <v>27863.15</v>
      </c>
      <c r="H517" s="46">
        <v>6890.9</v>
      </c>
      <c r="I517" s="46">
        <v>22402.26</v>
      </c>
      <c r="J517" s="46">
        <v>1294.6500000000001</v>
      </c>
      <c r="K517" s="46">
        <v>1625.75</v>
      </c>
      <c r="L517" s="47">
        <v>21559</v>
      </c>
      <c r="M517" s="46">
        <v>0</v>
      </c>
      <c r="N517" s="48">
        <f t="shared" si="7"/>
        <v>1261516.3899999997</v>
      </c>
    </row>
    <row r="518" spans="1:14" ht="15.6" x14ac:dyDescent="0.3">
      <c r="A518" s="37" t="s">
        <v>1028</v>
      </c>
      <c r="B518" s="38" t="s">
        <v>1029</v>
      </c>
      <c r="C518" s="46">
        <v>120079.58</v>
      </c>
      <c r="D518" s="46">
        <v>35449.599999999999</v>
      </c>
      <c r="E518" s="46">
        <v>1915.66</v>
      </c>
      <c r="F518" s="46">
        <v>14402.83</v>
      </c>
      <c r="G518" s="46">
        <v>1817</v>
      </c>
      <c r="H518" s="46">
        <v>799.77</v>
      </c>
      <c r="I518" s="46">
        <v>1563.71</v>
      </c>
      <c r="J518" s="46">
        <v>370.09</v>
      </c>
      <c r="K518" s="46">
        <v>118.88</v>
      </c>
      <c r="L518" s="47">
        <v>4777</v>
      </c>
      <c r="M518" s="46">
        <v>0</v>
      </c>
      <c r="N518" s="48">
        <f t="shared" si="7"/>
        <v>181294.11999999997</v>
      </c>
    </row>
    <row r="519" spans="1:14" ht="15.6" x14ac:dyDescent="0.3">
      <c r="A519" s="37" t="s">
        <v>1030</v>
      </c>
      <c r="B519" s="38" t="s">
        <v>1031</v>
      </c>
      <c r="C519" s="46">
        <v>268198.23</v>
      </c>
      <c r="D519" s="46">
        <v>127347.39</v>
      </c>
      <c r="E519" s="46">
        <v>3762.59</v>
      </c>
      <c r="F519" s="46">
        <v>42923.42</v>
      </c>
      <c r="G519" s="46">
        <v>8099.97</v>
      </c>
      <c r="H519" s="46">
        <v>2158.52</v>
      </c>
      <c r="I519" s="46">
        <v>6317.63</v>
      </c>
      <c r="J519" s="46">
        <v>621.44000000000005</v>
      </c>
      <c r="K519" s="46">
        <v>439.04</v>
      </c>
      <c r="L519" s="47">
        <v>1794</v>
      </c>
      <c r="M519" s="46">
        <v>0</v>
      </c>
      <c r="N519" s="48">
        <f t="shared" si="7"/>
        <v>461662.23</v>
      </c>
    </row>
    <row r="520" spans="1:14" ht="15.6" x14ac:dyDescent="0.3">
      <c r="A520" s="37" t="s">
        <v>1032</v>
      </c>
      <c r="B520" s="38" t="s">
        <v>1033</v>
      </c>
      <c r="C520" s="46">
        <v>124165.99</v>
      </c>
      <c r="D520" s="46">
        <v>44600.800000000003</v>
      </c>
      <c r="E520" s="46">
        <v>1964.55</v>
      </c>
      <c r="F520" s="46">
        <v>15519.95</v>
      </c>
      <c r="G520" s="46">
        <v>2628.84</v>
      </c>
      <c r="H520" s="46">
        <v>848.49</v>
      </c>
      <c r="I520" s="46">
        <v>2004.6</v>
      </c>
      <c r="J520" s="46">
        <v>373.3</v>
      </c>
      <c r="K520" s="46">
        <v>132.63</v>
      </c>
      <c r="L520" s="47">
        <v>1364</v>
      </c>
      <c r="M520" s="46">
        <v>0</v>
      </c>
      <c r="N520" s="48">
        <f t="shared" si="7"/>
        <v>193603.15</v>
      </c>
    </row>
    <row r="521" spans="1:14" ht="15.6" x14ac:dyDescent="0.3">
      <c r="A521" s="37" t="s">
        <v>1034</v>
      </c>
      <c r="B521" s="38" t="s">
        <v>1035</v>
      </c>
      <c r="C521" s="46">
        <v>555250.18999999994</v>
      </c>
      <c r="D521" s="46">
        <v>80520.399999999994</v>
      </c>
      <c r="E521" s="46">
        <v>7508.28</v>
      </c>
      <c r="F521" s="46">
        <v>98286.62</v>
      </c>
      <c r="G521" s="46">
        <v>21282.35</v>
      </c>
      <c r="H521" s="46">
        <v>4793.2</v>
      </c>
      <c r="I521" s="46">
        <v>16228.59</v>
      </c>
      <c r="J521" s="46">
        <v>1144.94</v>
      </c>
      <c r="K521" s="46">
        <v>1056.02</v>
      </c>
      <c r="L521" s="47">
        <v>0</v>
      </c>
      <c r="M521" s="46">
        <v>0</v>
      </c>
      <c r="N521" s="48">
        <f t="shared" ref="N521:N578" si="8">SUM(C521:M521)</f>
        <v>786070.58999999985</v>
      </c>
    </row>
    <row r="522" spans="1:14" ht="15.6" x14ac:dyDescent="0.3">
      <c r="A522" s="37" t="s">
        <v>1036</v>
      </c>
      <c r="B522" s="38" t="s">
        <v>1037</v>
      </c>
      <c r="C522" s="46">
        <v>137923.28</v>
      </c>
      <c r="D522" s="46">
        <v>75405.259999999995</v>
      </c>
      <c r="E522" s="46">
        <v>2204.0500000000002</v>
      </c>
      <c r="F522" s="46">
        <v>16494.18</v>
      </c>
      <c r="G522" s="46">
        <v>2296.96</v>
      </c>
      <c r="H522" s="46">
        <v>917.06</v>
      </c>
      <c r="I522" s="46">
        <v>1860.69</v>
      </c>
      <c r="J522" s="46">
        <v>427.98</v>
      </c>
      <c r="K522" s="46">
        <v>135.74</v>
      </c>
      <c r="L522" s="47">
        <v>4648</v>
      </c>
      <c r="M522" s="46">
        <v>0</v>
      </c>
      <c r="N522" s="48">
        <f t="shared" si="8"/>
        <v>242313.19999999995</v>
      </c>
    </row>
    <row r="523" spans="1:14" ht="15.6" x14ac:dyDescent="0.3">
      <c r="A523" s="37" t="s">
        <v>1038</v>
      </c>
      <c r="B523" s="38" t="s">
        <v>1039</v>
      </c>
      <c r="C523" s="46">
        <v>6499569.0700000003</v>
      </c>
      <c r="D523" s="46">
        <v>1981430.88</v>
      </c>
      <c r="E523" s="46">
        <v>80886.97</v>
      </c>
      <c r="F523" s="46">
        <v>1413966.44</v>
      </c>
      <c r="G523" s="46">
        <v>157899.10999999999</v>
      </c>
      <c r="H523" s="46">
        <v>65124.54</v>
      </c>
      <c r="I523" s="46">
        <v>177867.78</v>
      </c>
      <c r="J523" s="46">
        <v>9050.9699999999993</v>
      </c>
      <c r="K523" s="46">
        <v>16440.43</v>
      </c>
      <c r="L523" s="47">
        <v>552413</v>
      </c>
      <c r="M523" s="46">
        <v>0</v>
      </c>
      <c r="N523" s="48">
        <f t="shared" si="8"/>
        <v>10954649.189999998</v>
      </c>
    </row>
    <row r="524" spans="1:14" ht="15.6" x14ac:dyDescent="0.3">
      <c r="A524" s="37" t="s">
        <v>1040</v>
      </c>
      <c r="B524" s="38" t="s">
        <v>1041</v>
      </c>
      <c r="C524" s="46">
        <v>362782.03</v>
      </c>
      <c r="D524" s="46">
        <v>62726.31</v>
      </c>
      <c r="E524" s="46">
        <v>4912.24</v>
      </c>
      <c r="F524" s="46">
        <v>59229.090000000004</v>
      </c>
      <c r="G524" s="46">
        <v>12490.57</v>
      </c>
      <c r="H524" s="46">
        <v>2960.92</v>
      </c>
      <c r="I524" s="46">
        <v>9462.0499999999993</v>
      </c>
      <c r="J524" s="46">
        <v>788.79</v>
      </c>
      <c r="K524" s="46">
        <v>616.21</v>
      </c>
      <c r="L524" s="47">
        <v>37688</v>
      </c>
      <c r="M524" s="46">
        <v>0</v>
      </c>
      <c r="N524" s="48">
        <f t="shared" si="8"/>
        <v>553656.21</v>
      </c>
    </row>
    <row r="525" spans="1:14" ht="15.6" x14ac:dyDescent="0.3">
      <c r="A525" s="37" t="s">
        <v>1042</v>
      </c>
      <c r="B525" s="38" t="s">
        <v>1043</v>
      </c>
      <c r="C525" s="46">
        <v>381495.37</v>
      </c>
      <c r="D525" s="46">
        <v>57558.2</v>
      </c>
      <c r="E525" s="46">
        <v>5081.66</v>
      </c>
      <c r="F525" s="46">
        <v>68328.12</v>
      </c>
      <c r="G525" s="46">
        <v>14800.84</v>
      </c>
      <c r="H525" s="46">
        <v>3326.12</v>
      </c>
      <c r="I525" s="46">
        <v>11070.22</v>
      </c>
      <c r="J525" s="46">
        <v>827.3</v>
      </c>
      <c r="K525" s="46">
        <v>740.43</v>
      </c>
      <c r="L525" s="47">
        <v>62699</v>
      </c>
      <c r="M525" s="46">
        <v>0</v>
      </c>
      <c r="N525" s="48">
        <f t="shared" si="8"/>
        <v>605927.26</v>
      </c>
    </row>
    <row r="526" spans="1:14" ht="15.6" x14ac:dyDescent="0.3">
      <c r="A526" s="37" t="s">
        <v>1044</v>
      </c>
      <c r="B526" s="38" t="s">
        <v>1045</v>
      </c>
      <c r="C526" s="46">
        <v>73229.47</v>
      </c>
      <c r="D526" s="46">
        <v>35492.839999999997</v>
      </c>
      <c r="E526" s="46">
        <v>1145.6600000000001</v>
      </c>
      <c r="F526" s="46">
        <v>9100.01</v>
      </c>
      <c r="G526" s="46">
        <v>263.58999999999997</v>
      </c>
      <c r="H526" s="46">
        <v>498.31</v>
      </c>
      <c r="I526" s="46">
        <v>627.97</v>
      </c>
      <c r="J526" s="46">
        <v>209.82</v>
      </c>
      <c r="K526" s="46">
        <v>77.72</v>
      </c>
      <c r="L526" s="47">
        <v>0</v>
      </c>
      <c r="M526" s="46">
        <v>0</v>
      </c>
      <c r="N526" s="48">
        <f t="shared" si="8"/>
        <v>120645.39</v>
      </c>
    </row>
    <row r="527" spans="1:14" ht="15.6" x14ac:dyDescent="0.3">
      <c r="A527" s="37" t="s">
        <v>1046</v>
      </c>
      <c r="B527" s="38" t="s">
        <v>1047</v>
      </c>
      <c r="C527" s="46">
        <v>280623.65999999997</v>
      </c>
      <c r="D527" s="46">
        <v>128988.26</v>
      </c>
      <c r="E527" s="46">
        <v>3765</v>
      </c>
      <c r="F527" s="46">
        <v>53526.61</v>
      </c>
      <c r="G527" s="46">
        <v>7921.14</v>
      </c>
      <c r="H527" s="46">
        <v>2554.29</v>
      </c>
      <c r="I527" s="46">
        <v>7373.51</v>
      </c>
      <c r="J527" s="46">
        <v>542.30999999999995</v>
      </c>
      <c r="K527" s="46">
        <v>591.4</v>
      </c>
      <c r="L527" s="47">
        <v>0</v>
      </c>
      <c r="M527" s="46">
        <v>0</v>
      </c>
      <c r="N527" s="48">
        <f t="shared" si="8"/>
        <v>485886.18</v>
      </c>
    </row>
    <row r="528" spans="1:14" ht="15.6" x14ac:dyDescent="0.3">
      <c r="A528" s="37" t="s">
        <v>1048</v>
      </c>
      <c r="B528" s="38" t="s">
        <v>1049</v>
      </c>
      <c r="C528" s="46">
        <v>540363</v>
      </c>
      <c r="D528" s="46">
        <v>185315.42</v>
      </c>
      <c r="E528" s="46">
        <v>7232.15</v>
      </c>
      <c r="F528" s="46">
        <v>84388.32</v>
      </c>
      <c r="G528" s="46">
        <v>17469.86</v>
      </c>
      <c r="H528" s="46">
        <v>4285.55</v>
      </c>
      <c r="I528" s="46">
        <v>13291.01</v>
      </c>
      <c r="J528" s="46">
        <v>1268.01</v>
      </c>
      <c r="K528" s="46">
        <v>864.87</v>
      </c>
      <c r="L528" s="47">
        <v>0</v>
      </c>
      <c r="M528" s="46">
        <v>0</v>
      </c>
      <c r="N528" s="48">
        <f t="shared" si="8"/>
        <v>854478.19000000018</v>
      </c>
    </row>
    <row r="529" spans="1:14" ht="15.6" x14ac:dyDescent="0.3">
      <c r="A529" s="37" t="s">
        <v>1050</v>
      </c>
      <c r="B529" s="38" t="s">
        <v>1051</v>
      </c>
      <c r="C529" s="46">
        <v>89493.02</v>
      </c>
      <c r="D529" s="46">
        <v>44205.46</v>
      </c>
      <c r="E529" s="46">
        <v>1471.55</v>
      </c>
      <c r="F529" s="46">
        <v>9864.15</v>
      </c>
      <c r="G529" s="46">
        <v>589.41</v>
      </c>
      <c r="H529" s="46">
        <v>565.65</v>
      </c>
      <c r="I529" s="46">
        <v>747.21</v>
      </c>
      <c r="J529" s="46">
        <v>288.76</v>
      </c>
      <c r="K529" s="46">
        <v>74.459999999999994</v>
      </c>
      <c r="L529" s="47">
        <v>1614</v>
      </c>
      <c r="M529" s="46">
        <v>0</v>
      </c>
      <c r="N529" s="48">
        <f t="shared" si="8"/>
        <v>148913.66999999998</v>
      </c>
    </row>
    <row r="530" spans="1:14" ht="15.6" x14ac:dyDescent="0.3">
      <c r="A530" s="37" t="s">
        <v>1052</v>
      </c>
      <c r="B530" s="38" t="s">
        <v>1053</v>
      </c>
      <c r="C530" s="46">
        <v>123641.51</v>
      </c>
      <c r="D530" s="46">
        <v>41078</v>
      </c>
      <c r="E530" s="46">
        <v>1899.58</v>
      </c>
      <c r="F530" s="46">
        <v>16170.14</v>
      </c>
      <c r="G530" s="46">
        <v>2890.48</v>
      </c>
      <c r="H530" s="46">
        <v>870.42</v>
      </c>
      <c r="I530" s="46">
        <v>2188.41</v>
      </c>
      <c r="J530" s="46">
        <v>355.79</v>
      </c>
      <c r="K530" s="46">
        <v>144.32</v>
      </c>
      <c r="L530" s="47">
        <v>0</v>
      </c>
      <c r="M530" s="46">
        <v>0</v>
      </c>
      <c r="N530" s="48">
        <f t="shared" si="8"/>
        <v>189238.65000000002</v>
      </c>
    </row>
    <row r="531" spans="1:14" ht="15.6" x14ac:dyDescent="0.3">
      <c r="A531" s="37" t="s">
        <v>1054</v>
      </c>
      <c r="B531" s="38" t="s">
        <v>1055</v>
      </c>
      <c r="C531" s="46">
        <v>240578.52</v>
      </c>
      <c r="D531" s="46">
        <v>82994.62</v>
      </c>
      <c r="E531" s="46">
        <v>3103.35</v>
      </c>
      <c r="F531" s="46">
        <v>35285.589999999997</v>
      </c>
      <c r="G531" s="46">
        <v>3820.69</v>
      </c>
      <c r="H531" s="46">
        <v>1837.78</v>
      </c>
      <c r="I531" s="46">
        <v>4022.49</v>
      </c>
      <c r="J531" s="46">
        <v>653.22</v>
      </c>
      <c r="K531" s="46">
        <v>356.03</v>
      </c>
      <c r="L531" s="47">
        <v>0</v>
      </c>
      <c r="M531" s="46">
        <v>0</v>
      </c>
      <c r="N531" s="48">
        <f t="shared" si="8"/>
        <v>372652.29</v>
      </c>
    </row>
    <row r="532" spans="1:14" ht="15.6" x14ac:dyDescent="0.3">
      <c r="A532" s="37" t="s">
        <v>1056</v>
      </c>
      <c r="B532" s="38" t="s">
        <v>1057</v>
      </c>
      <c r="C532" s="46">
        <v>75968.19</v>
      </c>
      <c r="D532" s="46">
        <v>33047.43</v>
      </c>
      <c r="E532" s="46">
        <v>1205.8</v>
      </c>
      <c r="F532" s="46">
        <v>6613.17</v>
      </c>
      <c r="G532" s="46">
        <v>762.96</v>
      </c>
      <c r="H532" s="46">
        <v>420.75</v>
      </c>
      <c r="I532" s="46">
        <v>589.76</v>
      </c>
      <c r="J532" s="46">
        <v>252.26</v>
      </c>
      <c r="K532" s="46">
        <v>38.54</v>
      </c>
      <c r="L532" s="47">
        <v>3932</v>
      </c>
      <c r="M532" s="46">
        <v>0</v>
      </c>
      <c r="N532" s="48">
        <f t="shared" si="8"/>
        <v>122830.85999999999</v>
      </c>
    </row>
    <row r="533" spans="1:14" ht="15.6" x14ac:dyDescent="0.3">
      <c r="A533" s="37" t="s">
        <v>1058</v>
      </c>
      <c r="B533" s="38" t="s">
        <v>1059</v>
      </c>
      <c r="C533" s="46">
        <v>1161990.18</v>
      </c>
      <c r="D533" s="46">
        <v>367021.24</v>
      </c>
      <c r="E533" s="46">
        <v>12585.57</v>
      </c>
      <c r="F533" s="46">
        <v>215108.95</v>
      </c>
      <c r="G533" s="46">
        <v>29306.33</v>
      </c>
      <c r="H533" s="46">
        <v>10524.95</v>
      </c>
      <c r="I533" s="46">
        <v>28987.55</v>
      </c>
      <c r="J533" s="46">
        <v>2008.53</v>
      </c>
      <c r="K533" s="46">
        <v>2454.1999999999998</v>
      </c>
      <c r="L533" s="47">
        <v>0</v>
      </c>
      <c r="M533" s="46">
        <v>0</v>
      </c>
      <c r="N533" s="48">
        <f t="shared" si="8"/>
        <v>1829987.5</v>
      </c>
    </row>
    <row r="534" spans="1:14" ht="15.6" x14ac:dyDescent="0.3">
      <c r="A534" s="37" t="s">
        <v>1060</v>
      </c>
      <c r="B534" s="38" t="s">
        <v>1061</v>
      </c>
      <c r="C534" s="46">
        <v>1087325.47</v>
      </c>
      <c r="D534" s="46">
        <v>570458.53</v>
      </c>
      <c r="E534" s="46">
        <v>13962.97</v>
      </c>
      <c r="F534" s="46">
        <v>218041.4</v>
      </c>
      <c r="G534" s="46">
        <v>39663.32</v>
      </c>
      <c r="H534" s="46">
        <v>10262.049999999999</v>
      </c>
      <c r="I534" s="46">
        <v>33382.720000000001</v>
      </c>
      <c r="J534" s="46">
        <v>1807.61</v>
      </c>
      <c r="K534" s="46">
        <v>2465.64</v>
      </c>
      <c r="L534" s="47">
        <v>0</v>
      </c>
      <c r="M534" s="46">
        <v>0</v>
      </c>
      <c r="N534" s="48">
        <f t="shared" si="8"/>
        <v>1977369.71</v>
      </c>
    </row>
    <row r="535" spans="1:14" ht="15.6" x14ac:dyDescent="0.3">
      <c r="A535" s="37" t="s">
        <v>1062</v>
      </c>
      <c r="B535" s="38" t="s">
        <v>1063</v>
      </c>
      <c r="C535" s="46">
        <v>242850.24</v>
      </c>
      <c r="D535" s="46">
        <v>124150.19</v>
      </c>
      <c r="E535" s="46">
        <v>3446.55</v>
      </c>
      <c r="F535" s="46">
        <v>36143.21</v>
      </c>
      <c r="G535" s="46">
        <v>5948.09</v>
      </c>
      <c r="H535" s="46">
        <v>1864.18</v>
      </c>
      <c r="I535" s="46">
        <v>4907.75</v>
      </c>
      <c r="J535" s="46">
        <v>634.13</v>
      </c>
      <c r="K535" s="46">
        <v>356.77</v>
      </c>
      <c r="L535" s="47">
        <v>20590</v>
      </c>
      <c r="M535" s="46">
        <v>0</v>
      </c>
      <c r="N535" s="48">
        <f t="shared" si="8"/>
        <v>440891.11000000004</v>
      </c>
    </row>
    <row r="536" spans="1:14" ht="15.6" x14ac:dyDescent="0.3">
      <c r="A536" s="37" t="s">
        <v>1064</v>
      </c>
      <c r="B536" s="38" t="s">
        <v>1065</v>
      </c>
      <c r="C536" s="46">
        <v>149626.25</v>
      </c>
      <c r="D536" s="46">
        <v>56202.71</v>
      </c>
      <c r="E536" s="46">
        <v>2188.85</v>
      </c>
      <c r="F536" s="46">
        <v>21968.58</v>
      </c>
      <c r="G536" s="46">
        <v>2158.31</v>
      </c>
      <c r="H536" s="46">
        <v>1137.72</v>
      </c>
      <c r="I536" s="46">
        <v>2334.8000000000002</v>
      </c>
      <c r="J536" s="46">
        <v>407.28</v>
      </c>
      <c r="K536" s="46">
        <v>213.5</v>
      </c>
      <c r="L536" s="47">
        <v>0</v>
      </c>
      <c r="M536" s="46">
        <v>0</v>
      </c>
      <c r="N536" s="48">
        <f t="shared" si="8"/>
        <v>236238</v>
      </c>
    </row>
    <row r="537" spans="1:14" ht="15.6" x14ac:dyDescent="0.3">
      <c r="A537" s="37" t="s">
        <v>1066</v>
      </c>
      <c r="B537" s="38" t="s">
        <v>1067</v>
      </c>
      <c r="C537" s="46">
        <v>152416.04</v>
      </c>
      <c r="D537" s="46">
        <v>48123.8</v>
      </c>
      <c r="E537" s="46">
        <v>2357.4299999999998</v>
      </c>
      <c r="F537" s="46">
        <v>20080.82</v>
      </c>
      <c r="G537" s="46">
        <v>3595.74</v>
      </c>
      <c r="H537" s="46">
        <v>1077.28</v>
      </c>
      <c r="I537" s="46">
        <v>2696.89</v>
      </c>
      <c r="J537" s="46">
        <v>437.97</v>
      </c>
      <c r="K537" s="46">
        <v>179.57</v>
      </c>
      <c r="L537" s="47">
        <v>0</v>
      </c>
      <c r="M537" s="46">
        <v>0</v>
      </c>
      <c r="N537" s="48">
        <f t="shared" si="8"/>
        <v>230965.54000000004</v>
      </c>
    </row>
    <row r="538" spans="1:14" ht="15.6" x14ac:dyDescent="0.3">
      <c r="A538" s="37" t="s">
        <v>1068</v>
      </c>
      <c r="B538" s="38" t="s">
        <v>1069</v>
      </c>
      <c r="C538" s="46">
        <v>344743.15</v>
      </c>
      <c r="D538" s="46">
        <v>130072.7</v>
      </c>
      <c r="E538" s="46">
        <v>4524.0600000000004</v>
      </c>
      <c r="F538" s="46">
        <v>59438.71</v>
      </c>
      <c r="G538" s="46">
        <v>9434.1200000000008</v>
      </c>
      <c r="H538" s="46">
        <v>2926.49</v>
      </c>
      <c r="I538" s="46">
        <v>8225.34</v>
      </c>
      <c r="J538" s="46">
        <v>744.22</v>
      </c>
      <c r="K538" s="46">
        <v>636.98</v>
      </c>
      <c r="L538" s="47">
        <v>18172</v>
      </c>
      <c r="M538" s="46">
        <v>0</v>
      </c>
      <c r="N538" s="48">
        <f t="shared" si="8"/>
        <v>578917.7699999999</v>
      </c>
    </row>
    <row r="539" spans="1:14" ht="15.6" x14ac:dyDescent="0.3">
      <c r="A539" s="37" t="s">
        <v>1070</v>
      </c>
      <c r="B539" s="38" t="s">
        <v>1071</v>
      </c>
      <c r="C539" s="46">
        <v>230194.02</v>
      </c>
      <c r="D539" s="46">
        <v>82498.34</v>
      </c>
      <c r="E539" s="46">
        <v>3204.34</v>
      </c>
      <c r="F539" s="46">
        <v>41811.050000000003</v>
      </c>
      <c r="G539" s="46">
        <v>6110.24</v>
      </c>
      <c r="H539" s="46">
        <v>2021.7</v>
      </c>
      <c r="I539" s="46">
        <v>5651.07</v>
      </c>
      <c r="J539" s="46">
        <v>470.75</v>
      </c>
      <c r="K539" s="46">
        <v>450.6</v>
      </c>
      <c r="L539" s="47">
        <v>3486</v>
      </c>
      <c r="M539" s="46">
        <v>0</v>
      </c>
      <c r="N539" s="48">
        <f t="shared" si="8"/>
        <v>375898.11</v>
      </c>
    </row>
    <row r="540" spans="1:14" ht="15.6" x14ac:dyDescent="0.3">
      <c r="A540" s="37" t="s">
        <v>1072</v>
      </c>
      <c r="B540" s="38" t="s">
        <v>1073</v>
      </c>
      <c r="C540" s="46">
        <v>292591.55</v>
      </c>
      <c r="D540" s="46">
        <v>112423.2</v>
      </c>
      <c r="E540" s="46">
        <v>4083.89</v>
      </c>
      <c r="F540" s="46">
        <v>47845.93</v>
      </c>
      <c r="G540" s="46">
        <v>9751.44</v>
      </c>
      <c r="H540" s="46">
        <v>2389.98</v>
      </c>
      <c r="I540" s="46">
        <v>7434.59</v>
      </c>
      <c r="J540" s="46">
        <v>665.99</v>
      </c>
      <c r="K540" s="46">
        <v>494.61</v>
      </c>
      <c r="L540" s="47">
        <v>0</v>
      </c>
      <c r="M540" s="46">
        <v>0</v>
      </c>
      <c r="N540" s="48">
        <f t="shared" si="8"/>
        <v>477681.18</v>
      </c>
    </row>
    <row r="541" spans="1:14" ht="15.6" x14ac:dyDescent="0.3">
      <c r="A541" s="37" t="s">
        <v>1074</v>
      </c>
      <c r="B541" s="38" t="s">
        <v>1075</v>
      </c>
      <c r="C541" s="46">
        <v>250241.25</v>
      </c>
      <c r="D541" s="46">
        <v>96415.78</v>
      </c>
      <c r="E541" s="46">
        <v>3434.85</v>
      </c>
      <c r="F541" s="46">
        <v>42087.740000000005</v>
      </c>
      <c r="G541" s="46">
        <v>6423.73</v>
      </c>
      <c r="H541" s="46">
        <v>2083.71</v>
      </c>
      <c r="I541" s="46">
        <v>5710.03</v>
      </c>
      <c r="J541" s="46">
        <v>536.78</v>
      </c>
      <c r="K541" s="46">
        <v>441.77</v>
      </c>
      <c r="L541" s="47">
        <v>14861</v>
      </c>
      <c r="M541" s="46">
        <v>0</v>
      </c>
      <c r="N541" s="48">
        <f t="shared" si="8"/>
        <v>422236.64000000007</v>
      </c>
    </row>
    <row r="542" spans="1:14" ht="15.6" x14ac:dyDescent="0.3">
      <c r="A542" s="37" t="s">
        <v>1076</v>
      </c>
      <c r="B542" s="38" t="s">
        <v>1077</v>
      </c>
      <c r="C542" s="46">
        <v>278049.90000000002</v>
      </c>
      <c r="D542" s="46">
        <v>71453.259999999995</v>
      </c>
      <c r="E542" s="46">
        <v>3763.04</v>
      </c>
      <c r="F542" s="46">
        <v>41355.24</v>
      </c>
      <c r="G542" s="46">
        <v>8496.92</v>
      </c>
      <c r="H542" s="46">
        <v>2133.5</v>
      </c>
      <c r="I542" s="46">
        <v>6329.59</v>
      </c>
      <c r="J542" s="46">
        <v>672.89</v>
      </c>
      <c r="K542" s="46">
        <v>413.25</v>
      </c>
      <c r="L542" s="47">
        <v>0</v>
      </c>
      <c r="M542" s="46">
        <v>0</v>
      </c>
      <c r="N542" s="48">
        <f t="shared" si="8"/>
        <v>412667.59</v>
      </c>
    </row>
    <row r="543" spans="1:14" ht="15.6" x14ac:dyDescent="0.3">
      <c r="A543" s="37" t="s">
        <v>1078</v>
      </c>
      <c r="B543" s="38" t="s">
        <v>1079</v>
      </c>
      <c r="C543" s="46">
        <v>303617.65000000002</v>
      </c>
      <c r="D543" s="46">
        <v>55242.2</v>
      </c>
      <c r="E543" s="46">
        <v>4073.98</v>
      </c>
      <c r="F543" s="46">
        <v>49574.270000000004</v>
      </c>
      <c r="G543" s="46">
        <v>7694.65</v>
      </c>
      <c r="H543" s="46">
        <v>2476.1999999999998</v>
      </c>
      <c r="I543" s="46">
        <v>6716.75</v>
      </c>
      <c r="J543" s="46">
        <v>623.95000000000005</v>
      </c>
      <c r="K543" s="46">
        <v>516.48</v>
      </c>
      <c r="L543" s="47">
        <v>7459</v>
      </c>
      <c r="M543" s="46">
        <v>0</v>
      </c>
      <c r="N543" s="48">
        <f t="shared" si="8"/>
        <v>437995.13000000006</v>
      </c>
    </row>
    <row r="544" spans="1:14" ht="15.6" x14ac:dyDescent="0.3">
      <c r="A544" s="37" t="s">
        <v>1080</v>
      </c>
      <c r="B544" s="38" t="s">
        <v>1081</v>
      </c>
      <c r="C544" s="46">
        <v>98349.96</v>
      </c>
      <c r="D544" s="46">
        <v>43189.17</v>
      </c>
      <c r="E544" s="46">
        <v>1587.54</v>
      </c>
      <c r="F544" s="46">
        <v>13043.95</v>
      </c>
      <c r="G544" s="46">
        <v>1049.19</v>
      </c>
      <c r="H544" s="46">
        <v>699.98</v>
      </c>
      <c r="I544" s="46">
        <v>1222.49</v>
      </c>
      <c r="J544" s="46">
        <v>322.63</v>
      </c>
      <c r="K544" s="46">
        <v>115.58</v>
      </c>
      <c r="L544" s="47">
        <v>1980</v>
      </c>
      <c r="M544" s="46">
        <v>0</v>
      </c>
      <c r="N544" s="48">
        <f t="shared" si="8"/>
        <v>161560.49000000002</v>
      </c>
    </row>
    <row r="545" spans="1:14" ht="15.6" x14ac:dyDescent="0.3">
      <c r="A545" s="37" t="s">
        <v>1082</v>
      </c>
      <c r="B545" s="38" t="s">
        <v>1083</v>
      </c>
      <c r="C545" s="46">
        <v>590789.38</v>
      </c>
      <c r="D545" s="46">
        <v>227485.42</v>
      </c>
      <c r="E545" s="46">
        <v>7987.78</v>
      </c>
      <c r="F545" s="46">
        <v>87697.58</v>
      </c>
      <c r="G545" s="46">
        <v>15886.41</v>
      </c>
      <c r="H545" s="46">
        <v>4525.22</v>
      </c>
      <c r="I545" s="46">
        <v>12657.95</v>
      </c>
      <c r="J545" s="46">
        <v>1394.99</v>
      </c>
      <c r="K545" s="46">
        <v>875.28</v>
      </c>
      <c r="L545" s="47">
        <v>0</v>
      </c>
      <c r="M545" s="46">
        <v>0</v>
      </c>
      <c r="N545" s="48">
        <f t="shared" si="8"/>
        <v>949300.01</v>
      </c>
    </row>
    <row r="546" spans="1:14" ht="15.6" x14ac:dyDescent="0.3">
      <c r="A546" s="37" t="s">
        <v>1084</v>
      </c>
      <c r="B546" s="38" t="s">
        <v>1085</v>
      </c>
      <c r="C546" s="46">
        <v>110811.58</v>
      </c>
      <c r="D546" s="46">
        <v>55476.14</v>
      </c>
      <c r="E546" s="46">
        <v>1799.96</v>
      </c>
      <c r="F546" s="46">
        <v>12066.98</v>
      </c>
      <c r="G546" s="46">
        <v>1678.49</v>
      </c>
      <c r="H546" s="46">
        <v>696.13</v>
      </c>
      <c r="I546" s="46">
        <v>1330.09</v>
      </c>
      <c r="J546" s="46">
        <v>360.48</v>
      </c>
      <c r="K546" s="46">
        <v>90.74</v>
      </c>
      <c r="L546" s="47">
        <v>1425</v>
      </c>
      <c r="M546" s="46">
        <v>0</v>
      </c>
      <c r="N546" s="48">
        <f t="shared" si="8"/>
        <v>185735.59</v>
      </c>
    </row>
    <row r="547" spans="1:14" ht="15.6" x14ac:dyDescent="0.3">
      <c r="A547" s="37" t="s">
        <v>1086</v>
      </c>
      <c r="B547" s="38" t="s">
        <v>1087</v>
      </c>
      <c r="C547" s="46">
        <v>377782.93</v>
      </c>
      <c r="D547" s="46">
        <v>184553.18</v>
      </c>
      <c r="E547" s="46">
        <v>4832.67</v>
      </c>
      <c r="F547" s="46">
        <v>76249.819999999992</v>
      </c>
      <c r="G547" s="46">
        <v>14808.73</v>
      </c>
      <c r="H547" s="46">
        <v>3581.49</v>
      </c>
      <c r="I547" s="46">
        <v>12213.95</v>
      </c>
      <c r="J547" s="46">
        <v>608.94000000000005</v>
      </c>
      <c r="K547" s="46">
        <v>864.33</v>
      </c>
      <c r="L547" s="47">
        <v>0</v>
      </c>
      <c r="M547" s="46">
        <v>0</v>
      </c>
      <c r="N547" s="48">
        <f t="shared" si="8"/>
        <v>675496.0399999998</v>
      </c>
    </row>
    <row r="548" spans="1:14" ht="30" x14ac:dyDescent="0.3">
      <c r="A548" s="37" t="s">
        <v>1088</v>
      </c>
      <c r="B548" s="38" t="s">
        <v>1089</v>
      </c>
      <c r="C548" s="46">
        <v>558859.06999999995</v>
      </c>
      <c r="D548" s="46">
        <v>177221.95</v>
      </c>
      <c r="E548" s="46">
        <v>7023.16</v>
      </c>
      <c r="F548" s="46">
        <v>91659.810000000012</v>
      </c>
      <c r="G548" s="46">
        <v>19275.86</v>
      </c>
      <c r="H548" s="46">
        <v>4594.5200000000004</v>
      </c>
      <c r="I548" s="46">
        <v>14968.35</v>
      </c>
      <c r="J548" s="46">
        <v>1296.94</v>
      </c>
      <c r="K548" s="46">
        <v>974.01</v>
      </c>
      <c r="L548" s="47">
        <v>0</v>
      </c>
      <c r="M548" s="46">
        <v>0</v>
      </c>
      <c r="N548" s="48">
        <f t="shared" si="8"/>
        <v>875873.67</v>
      </c>
    </row>
    <row r="549" spans="1:14" ht="15.6" x14ac:dyDescent="0.3">
      <c r="A549" s="37" t="s">
        <v>1090</v>
      </c>
      <c r="B549" s="38" t="s">
        <v>1091</v>
      </c>
      <c r="C549" s="46">
        <v>153227.4</v>
      </c>
      <c r="D549" s="46">
        <v>58915.78</v>
      </c>
      <c r="E549" s="46">
        <v>2228.5500000000002</v>
      </c>
      <c r="F549" s="46">
        <v>20023.690000000002</v>
      </c>
      <c r="G549" s="46">
        <v>3659.55</v>
      </c>
      <c r="H549" s="46">
        <v>1079.19</v>
      </c>
      <c r="I549" s="46">
        <v>2800.95</v>
      </c>
      <c r="J549" s="46">
        <v>413.37</v>
      </c>
      <c r="K549" s="46">
        <v>182.26</v>
      </c>
      <c r="L549" s="47">
        <v>0</v>
      </c>
      <c r="M549" s="46">
        <v>0</v>
      </c>
      <c r="N549" s="48">
        <f t="shared" si="8"/>
        <v>242530.74</v>
      </c>
    </row>
    <row r="550" spans="1:14" ht="15.6" x14ac:dyDescent="0.3">
      <c r="A550" s="37" t="s">
        <v>1092</v>
      </c>
      <c r="B550" s="38" t="s">
        <v>1093</v>
      </c>
      <c r="C550" s="46">
        <v>117939.66</v>
      </c>
      <c r="D550" s="46">
        <v>55766.39</v>
      </c>
      <c r="E550" s="46">
        <v>1875.13</v>
      </c>
      <c r="F550" s="46">
        <v>13254.05</v>
      </c>
      <c r="G550" s="46">
        <v>2092.5300000000002</v>
      </c>
      <c r="H550" s="46">
        <v>755.5</v>
      </c>
      <c r="I550" s="46">
        <v>1594.82</v>
      </c>
      <c r="J550" s="46">
        <v>369.34</v>
      </c>
      <c r="K550" s="46">
        <v>103.79</v>
      </c>
      <c r="L550" s="47">
        <v>18158</v>
      </c>
      <c r="M550" s="46">
        <v>0</v>
      </c>
      <c r="N550" s="48">
        <f t="shared" si="8"/>
        <v>211909.21</v>
      </c>
    </row>
    <row r="551" spans="1:14" ht="15.6" x14ac:dyDescent="0.3">
      <c r="A551" s="37" t="s">
        <v>1094</v>
      </c>
      <c r="B551" s="38" t="s">
        <v>1095</v>
      </c>
      <c r="C551" s="46">
        <v>421264.2</v>
      </c>
      <c r="D551" s="46">
        <v>224330.16</v>
      </c>
      <c r="E551" s="46">
        <v>5719.29</v>
      </c>
      <c r="F551" s="46">
        <v>79087.92</v>
      </c>
      <c r="G551" s="46">
        <v>15397.16</v>
      </c>
      <c r="H551" s="46">
        <v>3792.82</v>
      </c>
      <c r="I551" s="46">
        <v>12273.98</v>
      </c>
      <c r="J551" s="46">
        <v>863.68</v>
      </c>
      <c r="K551" s="46">
        <v>867.52</v>
      </c>
      <c r="L551" s="47">
        <v>23656</v>
      </c>
      <c r="M551" s="46">
        <v>0</v>
      </c>
      <c r="N551" s="48">
        <f t="shared" si="8"/>
        <v>787252.7300000001</v>
      </c>
    </row>
    <row r="552" spans="1:14" ht="15.6" x14ac:dyDescent="0.3">
      <c r="A552" s="37" t="s">
        <v>1096</v>
      </c>
      <c r="B552" s="38" t="s">
        <v>1097</v>
      </c>
      <c r="C552" s="46">
        <v>275883.65000000002</v>
      </c>
      <c r="D552" s="46">
        <v>61998.23</v>
      </c>
      <c r="E552" s="46">
        <v>3597.92</v>
      </c>
      <c r="F552" s="46">
        <v>63506.740000000005</v>
      </c>
      <c r="G552" s="46">
        <v>2440.0700000000002</v>
      </c>
      <c r="H552" s="46">
        <v>2880.43</v>
      </c>
      <c r="I552" s="46">
        <v>5960.96</v>
      </c>
      <c r="J552" s="46">
        <v>362.83</v>
      </c>
      <c r="K552" s="46">
        <v>744.1</v>
      </c>
      <c r="L552" s="47">
        <v>6639</v>
      </c>
      <c r="M552" s="46">
        <v>0</v>
      </c>
      <c r="N552" s="48">
        <f t="shared" si="8"/>
        <v>424013.93</v>
      </c>
    </row>
    <row r="553" spans="1:14" ht="15.6" x14ac:dyDescent="0.3">
      <c r="A553" s="37" t="s">
        <v>1098</v>
      </c>
      <c r="B553" s="38" t="s">
        <v>1099</v>
      </c>
      <c r="C553" s="46">
        <v>1100291.8799999999</v>
      </c>
      <c r="D553" s="46">
        <v>452717.65</v>
      </c>
      <c r="E553" s="46">
        <v>15501.09</v>
      </c>
      <c r="F553" s="46">
        <v>186266.49000000002</v>
      </c>
      <c r="G553" s="46">
        <v>23482.16</v>
      </c>
      <c r="H553" s="46">
        <v>9194.98</v>
      </c>
      <c r="I553" s="46">
        <v>23203.42</v>
      </c>
      <c r="J553" s="46">
        <v>2374.62</v>
      </c>
      <c r="K553" s="46">
        <v>1947.82</v>
      </c>
      <c r="L553" s="47">
        <v>0</v>
      </c>
      <c r="M553" s="46">
        <v>0</v>
      </c>
      <c r="N553" s="48">
        <f t="shared" si="8"/>
        <v>1814980.1099999999</v>
      </c>
    </row>
    <row r="554" spans="1:14" ht="15.6" x14ac:dyDescent="0.3">
      <c r="A554" s="37" t="s">
        <v>1100</v>
      </c>
      <c r="B554" s="38" t="s">
        <v>1101</v>
      </c>
      <c r="C554" s="46">
        <v>459095.54</v>
      </c>
      <c r="D554" s="46">
        <v>271435.46000000002</v>
      </c>
      <c r="E554" s="46">
        <v>6180.46</v>
      </c>
      <c r="F554" s="46">
        <v>87485.64</v>
      </c>
      <c r="G554" s="46">
        <v>15161.6</v>
      </c>
      <c r="H554" s="46">
        <v>4186.0600000000004</v>
      </c>
      <c r="I554" s="46">
        <v>12938.5</v>
      </c>
      <c r="J554" s="46">
        <v>1024.42</v>
      </c>
      <c r="K554" s="46">
        <v>967.48</v>
      </c>
      <c r="L554" s="47">
        <v>0</v>
      </c>
      <c r="M554" s="46">
        <v>0</v>
      </c>
      <c r="N554" s="48">
        <f t="shared" si="8"/>
        <v>858475.16</v>
      </c>
    </row>
    <row r="555" spans="1:14" ht="15.6" x14ac:dyDescent="0.3">
      <c r="A555" s="37" t="s">
        <v>1102</v>
      </c>
      <c r="B555" s="38" t="s">
        <v>1103</v>
      </c>
      <c r="C555" s="46">
        <v>139099.56</v>
      </c>
      <c r="D555" s="46">
        <v>58544.51</v>
      </c>
      <c r="E555" s="46">
        <v>2029.37</v>
      </c>
      <c r="F555" s="46">
        <v>17839.97</v>
      </c>
      <c r="G555" s="46">
        <v>2354.08</v>
      </c>
      <c r="H555" s="46">
        <v>967.28</v>
      </c>
      <c r="I555" s="46">
        <v>2087.6999999999998</v>
      </c>
      <c r="J555" s="46">
        <v>374.49</v>
      </c>
      <c r="K555" s="46">
        <v>160.22</v>
      </c>
      <c r="L555" s="47">
        <v>3142</v>
      </c>
      <c r="M555" s="46">
        <v>0</v>
      </c>
      <c r="N555" s="48">
        <f t="shared" si="8"/>
        <v>226599.18</v>
      </c>
    </row>
    <row r="556" spans="1:14" ht="15.6" x14ac:dyDescent="0.3">
      <c r="A556" s="37" t="s">
        <v>1104</v>
      </c>
      <c r="B556" s="38" t="s">
        <v>1105</v>
      </c>
      <c r="C556" s="46">
        <v>257191.34</v>
      </c>
      <c r="D556" s="46">
        <v>116577.16</v>
      </c>
      <c r="E556" s="46">
        <v>3412.24</v>
      </c>
      <c r="F556" s="46">
        <v>37486.25</v>
      </c>
      <c r="G556" s="46">
        <v>4716.43</v>
      </c>
      <c r="H556" s="46">
        <v>1958.32</v>
      </c>
      <c r="I556" s="46">
        <v>4482.1000000000004</v>
      </c>
      <c r="J556" s="46">
        <v>751.61</v>
      </c>
      <c r="K556" s="46">
        <v>374.81</v>
      </c>
      <c r="L556" s="47">
        <v>17409</v>
      </c>
      <c r="M556" s="46">
        <v>0</v>
      </c>
      <c r="N556" s="48">
        <f t="shared" si="8"/>
        <v>444359.25999999995</v>
      </c>
    </row>
    <row r="557" spans="1:14" ht="45" x14ac:dyDescent="0.3">
      <c r="A557" s="37" t="s">
        <v>1106</v>
      </c>
      <c r="B557" s="38" t="s">
        <v>1107</v>
      </c>
      <c r="C557" s="46">
        <v>976680.36</v>
      </c>
      <c r="D557" s="46">
        <v>354238.44</v>
      </c>
      <c r="E557" s="46">
        <v>12911.44</v>
      </c>
      <c r="F557" s="46">
        <v>168345.21</v>
      </c>
      <c r="G557" s="46">
        <v>27254.27</v>
      </c>
      <c r="H557" s="46">
        <v>8271.86</v>
      </c>
      <c r="I557" s="46">
        <v>23620.74</v>
      </c>
      <c r="J557" s="46">
        <v>1908.21</v>
      </c>
      <c r="K557" s="46">
        <v>1798.12</v>
      </c>
      <c r="L557" s="47">
        <v>103797</v>
      </c>
      <c r="M557" s="46">
        <v>0</v>
      </c>
      <c r="N557" s="48">
        <f t="shared" si="8"/>
        <v>1678825.6500000001</v>
      </c>
    </row>
    <row r="558" spans="1:14" ht="15.6" x14ac:dyDescent="0.3">
      <c r="A558" s="37" t="s">
        <v>1108</v>
      </c>
      <c r="B558" s="38" t="s">
        <v>1109</v>
      </c>
      <c r="C558" s="46">
        <v>613268.42000000004</v>
      </c>
      <c r="D558" s="46">
        <v>184938.47</v>
      </c>
      <c r="E558" s="46">
        <v>7408.8</v>
      </c>
      <c r="F558" s="46">
        <v>114078.09</v>
      </c>
      <c r="G558" s="46">
        <v>13546.94</v>
      </c>
      <c r="H558" s="46">
        <v>5495.28</v>
      </c>
      <c r="I558" s="46">
        <v>14315.74</v>
      </c>
      <c r="J558" s="46">
        <v>1104.22</v>
      </c>
      <c r="K558" s="46">
        <v>1274.55</v>
      </c>
      <c r="L558" s="47">
        <v>0</v>
      </c>
      <c r="M558" s="46">
        <v>0</v>
      </c>
      <c r="N558" s="48">
        <f t="shared" si="8"/>
        <v>955430.51</v>
      </c>
    </row>
    <row r="559" spans="1:14" ht="15.6" x14ac:dyDescent="0.3">
      <c r="A559" s="37" t="s">
        <v>1110</v>
      </c>
      <c r="B559" s="38" t="s">
        <v>1111</v>
      </c>
      <c r="C559" s="46">
        <v>3040248.19</v>
      </c>
      <c r="D559" s="46">
        <v>808641.93</v>
      </c>
      <c r="E559" s="46">
        <v>34890.76</v>
      </c>
      <c r="F559" s="46">
        <v>673511.52</v>
      </c>
      <c r="G559" s="46">
        <v>70243.31</v>
      </c>
      <c r="H559" s="46">
        <v>30938.76</v>
      </c>
      <c r="I559" s="46">
        <v>83506.14</v>
      </c>
      <c r="J559" s="46">
        <v>3820.88</v>
      </c>
      <c r="K559" s="46">
        <v>7960.04</v>
      </c>
      <c r="L559" s="47">
        <v>0</v>
      </c>
      <c r="M559" s="46">
        <v>0</v>
      </c>
      <c r="N559" s="48">
        <f t="shared" si="8"/>
        <v>4753761.5299999993</v>
      </c>
    </row>
    <row r="560" spans="1:14" ht="15.6" x14ac:dyDescent="0.3">
      <c r="A560" s="37" t="s">
        <v>1112</v>
      </c>
      <c r="B560" s="38" t="s">
        <v>1113</v>
      </c>
      <c r="C560" s="46">
        <v>85998.87</v>
      </c>
      <c r="D560" s="46">
        <v>58163.94</v>
      </c>
      <c r="E560" s="46">
        <v>1317.36</v>
      </c>
      <c r="F560" s="46">
        <v>11491.039999999999</v>
      </c>
      <c r="G560" s="46">
        <v>959.57</v>
      </c>
      <c r="H560" s="46">
        <v>615.88</v>
      </c>
      <c r="I560" s="46">
        <v>1109.46</v>
      </c>
      <c r="J560" s="46">
        <v>275.39999999999998</v>
      </c>
      <c r="K560" s="46">
        <v>104.5</v>
      </c>
      <c r="L560" s="47">
        <v>0</v>
      </c>
      <c r="M560" s="46">
        <v>0</v>
      </c>
      <c r="N560" s="48">
        <f t="shared" si="8"/>
        <v>160036.01999999999</v>
      </c>
    </row>
    <row r="561" spans="1:14" ht="15.6" x14ac:dyDescent="0.3">
      <c r="A561" s="37" t="s">
        <v>1114</v>
      </c>
      <c r="B561" s="38" t="s">
        <v>1115</v>
      </c>
      <c r="C561" s="46">
        <v>928857.21</v>
      </c>
      <c r="D561" s="46">
        <v>219990.69</v>
      </c>
      <c r="E561" s="46">
        <v>10811.45</v>
      </c>
      <c r="F561" s="46">
        <v>136520.34</v>
      </c>
      <c r="G561" s="46">
        <v>27862.82</v>
      </c>
      <c r="H561" s="46">
        <v>7107.25</v>
      </c>
      <c r="I561" s="46">
        <v>21693.86</v>
      </c>
      <c r="J561" s="46">
        <v>2172.2600000000002</v>
      </c>
      <c r="K561" s="46">
        <v>1411.65</v>
      </c>
      <c r="L561" s="47">
        <v>0</v>
      </c>
      <c r="M561" s="46">
        <v>0</v>
      </c>
      <c r="N561" s="48">
        <f t="shared" si="8"/>
        <v>1356427.53</v>
      </c>
    </row>
    <row r="562" spans="1:14" ht="15.6" x14ac:dyDescent="0.3">
      <c r="A562" s="37" t="s">
        <v>1116</v>
      </c>
      <c r="B562" s="38" t="s">
        <v>1117</v>
      </c>
      <c r="C562" s="46">
        <v>444211.15</v>
      </c>
      <c r="D562" s="46">
        <v>187774.99</v>
      </c>
      <c r="E562" s="46">
        <v>5875.18</v>
      </c>
      <c r="F562" s="46">
        <v>70079.759999999995</v>
      </c>
      <c r="G562" s="46">
        <v>14115.5</v>
      </c>
      <c r="H562" s="46">
        <v>3549.49</v>
      </c>
      <c r="I562" s="46">
        <v>10832.32</v>
      </c>
      <c r="J562" s="46">
        <v>1047.74</v>
      </c>
      <c r="K562" s="46">
        <v>723.81</v>
      </c>
      <c r="L562" s="47">
        <v>8131</v>
      </c>
      <c r="M562" s="46">
        <v>0</v>
      </c>
      <c r="N562" s="48">
        <f t="shared" si="8"/>
        <v>746340.94000000006</v>
      </c>
    </row>
    <row r="563" spans="1:14" ht="15.6" x14ac:dyDescent="0.3">
      <c r="A563" s="37" t="s">
        <v>1118</v>
      </c>
      <c r="B563" s="38" t="s">
        <v>1119</v>
      </c>
      <c r="C563" s="46">
        <v>238376.56</v>
      </c>
      <c r="D563" s="46">
        <v>126893.78</v>
      </c>
      <c r="E563" s="46">
        <v>3315.72</v>
      </c>
      <c r="F563" s="46">
        <v>40783.229999999996</v>
      </c>
      <c r="G563" s="46">
        <v>8056.13</v>
      </c>
      <c r="H563" s="46">
        <v>2007.91</v>
      </c>
      <c r="I563" s="46">
        <v>6342.5</v>
      </c>
      <c r="J563" s="46">
        <v>513.24</v>
      </c>
      <c r="K563" s="46">
        <v>429.71</v>
      </c>
      <c r="L563" s="47">
        <v>0</v>
      </c>
      <c r="M563" s="46">
        <v>0</v>
      </c>
      <c r="N563" s="48">
        <f t="shared" si="8"/>
        <v>426718.77999999991</v>
      </c>
    </row>
    <row r="564" spans="1:14" ht="15.6" x14ac:dyDescent="0.3">
      <c r="A564" s="37" t="s">
        <v>1120</v>
      </c>
      <c r="B564" s="38" t="s">
        <v>1121</v>
      </c>
      <c r="C564" s="46">
        <v>77747.759999999995</v>
      </c>
      <c r="D564" s="46">
        <v>39527.800000000003</v>
      </c>
      <c r="E564" s="46">
        <v>1315.12</v>
      </c>
      <c r="F564" s="46">
        <v>8417</v>
      </c>
      <c r="G564" s="46">
        <v>717.49</v>
      </c>
      <c r="H564" s="46">
        <v>487.4</v>
      </c>
      <c r="I564" s="46">
        <v>720.12</v>
      </c>
      <c r="J564" s="46">
        <v>278.27</v>
      </c>
      <c r="K564" s="46">
        <v>61.61</v>
      </c>
      <c r="L564" s="47">
        <v>0</v>
      </c>
      <c r="M564" s="46">
        <v>0</v>
      </c>
      <c r="N564" s="48">
        <f t="shared" si="8"/>
        <v>129272.56999999999</v>
      </c>
    </row>
    <row r="565" spans="1:14" ht="15.6" x14ac:dyDescent="0.3">
      <c r="A565" s="37" t="s">
        <v>1122</v>
      </c>
      <c r="B565" s="38" t="s">
        <v>1123</v>
      </c>
      <c r="C565" s="46">
        <v>1531643.46</v>
      </c>
      <c r="D565" s="46">
        <v>521075.95</v>
      </c>
      <c r="E565" s="46">
        <v>19596.189999999999</v>
      </c>
      <c r="F565" s="46">
        <v>314820.26</v>
      </c>
      <c r="G565" s="46">
        <v>33522.160000000003</v>
      </c>
      <c r="H565" s="46">
        <v>14751.32</v>
      </c>
      <c r="I565" s="46">
        <v>38612.43</v>
      </c>
      <c r="J565" s="46">
        <v>2901.92</v>
      </c>
      <c r="K565" s="46">
        <v>3594.42</v>
      </c>
      <c r="L565" s="47">
        <v>0</v>
      </c>
      <c r="M565" s="46">
        <v>0</v>
      </c>
      <c r="N565" s="48">
        <f t="shared" si="8"/>
        <v>2480518.11</v>
      </c>
    </row>
    <row r="566" spans="1:14" ht="15.6" x14ac:dyDescent="0.3">
      <c r="A566" s="37" t="s">
        <v>1124</v>
      </c>
      <c r="B566" s="38" t="s">
        <v>1125</v>
      </c>
      <c r="C566" s="46">
        <v>123282.69</v>
      </c>
      <c r="D566" s="46">
        <v>32000.400000000001</v>
      </c>
      <c r="E566" s="46">
        <v>1824.09</v>
      </c>
      <c r="F566" s="46">
        <v>17146.54</v>
      </c>
      <c r="G566" s="46">
        <v>3230.08</v>
      </c>
      <c r="H566" s="46">
        <v>903.59</v>
      </c>
      <c r="I566" s="46">
        <v>2474.0500000000002</v>
      </c>
      <c r="J566" s="46">
        <v>332.02</v>
      </c>
      <c r="K566" s="46">
        <v>161.02000000000001</v>
      </c>
      <c r="L566" s="47">
        <v>2143</v>
      </c>
      <c r="M566" s="46">
        <v>0</v>
      </c>
      <c r="N566" s="48">
        <f t="shared" si="8"/>
        <v>183497.47999999995</v>
      </c>
    </row>
    <row r="567" spans="1:14" ht="30" x14ac:dyDescent="0.3">
      <c r="A567" s="37" t="s">
        <v>1126</v>
      </c>
      <c r="B567" s="38" t="s">
        <v>1127</v>
      </c>
      <c r="C567" s="46">
        <v>1368709.7</v>
      </c>
      <c r="D567" s="46">
        <v>170567.2</v>
      </c>
      <c r="E567" s="46">
        <v>18166.490000000002</v>
      </c>
      <c r="F567" s="46">
        <v>248021.57</v>
      </c>
      <c r="G567" s="46">
        <v>54236.49</v>
      </c>
      <c r="H567" s="46">
        <v>12018.33</v>
      </c>
      <c r="I567" s="46">
        <v>41469.480000000003</v>
      </c>
      <c r="J567" s="46">
        <v>2758.21</v>
      </c>
      <c r="K567" s="46">
        <v>2698.49</v>
      </c>
      <c r="L567" s="47">
        <v>0</v>
      </c>
      <c r="M567" s="46">
        <v>0</v>
      </c>
      <c r="N567" s="48">
        <f t="shared" si="8"/>
        <v>1918645.96</v>
      </c>
    </row>
    <row r="568" spans="1:14" ht="15.6" x14ac:dyDescent="0.3">
      <c r="A568" s="37" t="s">
        <v>1128</v>
      </c>
      <c r="B568" s="38" t="s">
        <v>1129</v>
      </c>
      <c r="C568" s="46">
        <v>666289.01</v>
      </c>
      <c r="D568" s="46">
        <v>302471.59999999998</v>
      </c>
      <c r="E568" s="46">
        <v>8629.73</v>
      </c>
      <c r="F568" s="46">
        <v>138588.08000000002</v>
      </c>
      <c r="G568" s="46">
        <v>15342.89</v>
      </c>
      <c r="H568" s="46">
        <v>6465.55</v>
      </c>
      <c r="I568" s="46">
        <v>17072.89</v>
      </c>
      <c r="J568" s="46">
        <v>1185.26</v>
      </c>
      <c r="K568" s="46">
        <v>1583.52</v>
      </c>
      <c r="L568" s="47">
        <v>84126</v>
      </c>
      <c r="M568" s="46">
        <v>0</v>
      </c>
      <c r="N568" s="48">
        <f t="shared" si="8"/>
        <v>1241754.5299999998</v>
      </c>
    </row>
    <row r="569" spans="1:14" ht="15.6" x14ac:dyDescent="0.3">
      <c r="A569" s="37" t="s">
        <v>1130</v>
      </c>
      <c r="B569" s="38" t="s">
        <v>1131</v>
      </c>
      <c r="C569" s="46">
        <v>389839.44</v>
      </c>
      <c r="D569" s="46">
        <v>182610.87</v>
      </c>
      <c r="E569" s="46">
        <v>6030.33</v>
      </c>
      <c r="F569" s="46">
        <v>44804.43</v>
      </c>
      <c r="G569" s="46">
        <v>7101.61</v>
      </c>
      <c r="H569" s="46">
        <v>2532.34</v>
      </c>
      <c r="I569" s="46">
        <v>5423.16</v>
      </c>
      <c r="J569" s="46">
        <v>1178.73</v>
      </c>
      <c r="K569" s="46">
        <v>362.66</v>
      </c>
      <c r="L569" s="47">
        <v>0</v>
      </c>
      <c r="M569" s="46">
        <v>0</v>
      </c>
      <c r="N569" s="48">
        <f t="shared" si="8"/>
        <v>639883.57000000007</v>
      </c>
    </row>
    <row r="570" spans="1:14" ht="30" x14ac:dyDescent="0.3">
      <c r="A570" s="37" t="s">
        <v>1132</v>
      </c>
      <c r="B570" s="38" t="s">
        <v>1133</v>
      </c>
      <c r="C570" s="46">
        <v>181712.11</v>
      </c>
      <c r="D570" s="46">
        <v>73938.58</v>
      </c>
      <c r="E570" s="46">
        <v>2474.27</v>
      </c>
      <c r="F570" s="46">
        <v>31228.190000000002</v>
      </c>
      <c r="G570" s="46">
        <v>3946.4</v>
      </c>
      <c r="H570" s="46">
        <v>1537.36</v>
      </c>
      <c r="I570" s="46">
        <v>3910.99</v>
      </c>
      <c r="J570" s="46">
        <v>399.74</v>
      </c>
      <c r="K570" s="46">
        <v>331.46</v>
      </c>
      <c r="L570" s="47">
        <v>5917</v>
      </c>
      <c r="M570" s="46">
        <v>0</v>
      </c>
      <c r="N570" s="48">
        <f t="shared" si="8"/>
        <v>305396.10000000003</v>
      </c>
    </row>
    <row r="571" spans="1:14" ht="15.6" x14ac:dyDescent="0.3">
      <c r="A571" s="37" t="s">
        <v>1134</v>
      </c>
      <c r="B571" s="38" t="s">
        <v>1135</v>
      </c>
      <c r="C571" s="46">
        <v>136070.14000000001</v>
      </c>
      <c r="D571" s="46">
        <v>51732.98</v>
      </c>
      <c r="E571" s="46">
        <v>2113.2399999999998</v>
      </c>
      <c r="F571" s="46">
        <v>17192.09</v>
      </c>
      <c r="G571" s="46">
        <v>3049.33</v>
      </c>
      <c r="H571" s="46">
        <v>937.53</v>
      </c>
      <c r="I571" s="46">
        <v>2262.79</v>
      </c>
      <c r="J571" s="46">
        <v>409.11</v>
      </c>
      <c r="K571" s="46">
        <v>149.37</v>
      </c>
      <c r="L571" s="47">
        <v>0</v>
      </c>
      <c r="M571" s="46">
        <v>0</v>
      </c>
      <c r="N571" s="48">
        <f t="shared" si="8"/>
        <v>213916.58</v>
      </c>
    </row>
    <row r="572" spans="1:14" ht="15.6" x14ac:dyDescent="0.3">
      <c r="A572" s="37" t="s">
        <v>1136</v>
      </c>
      <c r="B572" s="38" t="s">
        <v>1137</v>
      </c>
      <c r="C572" s="46">
        <v>178951.52</v>
      </c>
      <c r="D572" s="46">
        <v>62465.17</v>
      </c>
      <c r="E572" s="46">
        <v>2487.17</v>
      </c>
      <c r="F572" s="46">
        <v>20939.82</v>
      </c>
      <c r="G572" s="46">
        <v>2858.89</v>
      </c>
      <c r="H572" s="46">
        <v>1177.1099999999999</v>
      </c>
      <c r="I572" s="46">
        <v>2414.16</v>
      </c>
      <c r="J572" s="46">
        <v>477.35</v>
      </c>
      <c r="K572" s="46">
        <v>180.15</v>
      </c>
      <c r="L572" s="47">
        <v>7439</v>
      </c>
      <c r="M572" s="46">
        <v>0</v>
      </c>
      <c r="N572" s="48">
        <f t="shared" si="8"/>
        <v>279390.33999999997</v>
      </c>
    </row>
    <row r="573" spans="1:14" ht="15.6" x14ac:dyDescent="0.3">
      <c r="A573" s="37" t="s">
        <v>1138</v>
      </c>
      <c r="B573" s="38" t="s">
        <v>1139</v>
      </c>
      <c r="C573" s="46">
        <v>2783215.03</v>
      </c>
      <c r="D573" s="46">
        <v>678743.12</v>
      </c>
      <c r="E573" s="46">
        <v>31989.11</v>
      </c>
      <c r="F573" s="46">
        <v>491224.66</v>
      </c>
      <c r="G573" s="46">
        <v>110329.29</v>
      </c>
      <c r="H573" s="46">
        <v>24013.89</v>
      </c>
      <c r="I573" s="46">
        <v>83532.22</v>
      </c>
      <c r="J573" s="46">
        <v>4462.6400000000003</v>
      </c>
      <c r="K573" s="46">
        <v>5435.58</v>
      </c>
      <c r="L573" s="47">
        <v>0</v>
      </c>
      <c r="M573" s="46">
        <v>0</v>
      </c>
      <c r="N573" s="48">
        <f t="shared" si="8"/>
        <v>4212945.54</v>
      </c>
    </row>
    <row r="574" spans="1:14" ht="15.6" x14ac:dyDescent="0.3">
      <c r="A574" s="37" t="s">
        <v>1140</v>
      </c>
      <c r="B574" s="38" t="s">
        <v>1141</v>
      </c>
      <c r="C574" s="46">
        <v>292412.09000000003</v>
      </c>
      <c r="D574" s="46">
        <v>138203.21</v>
      </c>
      <c r="E574" s="46">
        <v>4057.97</v>
      </c>
      <c r="F574" s="46">
        <v>48949.57</v>
      </c>
      <c r="G574" s="46">
        <v>7567.86</v>
      </c>
      <c r="H574" s="46">
        <v>2425.7199999999998</v>
      </c>
      <c r="I574" s="46">
        <v>6598.11</v>
      </c>
      <c r="J574" s="46">
        <v>630.4</v>
      </c>
      <c r="K574" s="46">
        <v>511.42</v>
      </c>
      <c r="L574" s="47">
        <v>6602</v>
      </c>
      <c r="M574" s="46">
        <v>0</v>
      </c>
      <c r="N574" s="48">
        <f t="shared" si="8"/>
        <v>507958.35</v>
      </c>
    </row>
    <row r="575" spans="1:14" ht="15.6" x14ac:dyDescent="0.3">
      <c r="A575" s="37" t="s">
        <v>1142</v>
      </c>
      <c r="B575" s="38" t="s">
        <v>1143</v>
      </c>
      <c r="C575" s="46">
        <v>255794.84</v>
      </c>
      <c r="D575" s="46">
        <v>55174.29</v>
      </c>
      <c r="E575" s="46">
        <v>3661.27</v>
      </c>
      <c r="F575" s="46">
        <v>39753.33</v>
      </c>
      <c r="G575" s="46">
        <v>8221.11</v>
      </c>
      <c r="H575" s="46">
        <v>2018.89</v>
      </c>
      <c r="I575" s="46">
        <v>6105.13</v>
      </c>
      <c r="J575" s="46">
        <v>639.44000000000005</v>
      </c>
      <c r="K575" s="46">
        <v>399.44</v>
      </c>
      <c r="L575" s="47">
        <v>0</v>
      </c>
      <c r="M575" s="46">
        <v>0</v>
      </c>
      <c r="N575" s="48">
        <f t="shared" si="8"/>
        <v>371767.74000000005</v>
      </c>
    </row>
    <row r="576" spans="1:14" ht="15.6" x14ac:dyDescent="0.3">
      <c r="A576" s="37" t="s">
        <v>1144</v>
      </c>
      <c r="B576" s="38" t="s">
        <v>1145</v>
      </c>
      <c r="C576" s="46">
        <v>151636.12</v>
      </c>
      <c r="D576" s="46">
        <v>74473.67</v>
      </c>
      <c r="E576" s="46">
        <v>2148.54</v>
      </c>
      <c r="F576" s="46">
        <v>24049.19</v>
      </c>
      <c r="G576" s="46">
        <v>4005.61</v>
      </c>
      <c r="H576" s="46">
        <v>1212.3499999999999</v>
      </c>
      <c r="I576" s="46">
        <v>3350.52</v>
      </c>
      <c r="J576" s="46">
        <v>354.93</v>
      </c>
      <c r="K576" s="46">
        <v>244.34</v>
      </c>
      <c r="L576" s="47">
        <v>0</v>
      </c>
      <c r="M576" s="46">
        <v>0</v>
      </c>
      <c r="N576" s="48">
        <f t="shared" si="8"/>
        <v>261475.26999999996</v>
      </c>
    </row>
    <row r="577" spans="1:14" ht="15.6" x14ac:dyDescent="0.3">
      <c r="A577" s="37" t="s">
        <v>1146</v>
      </c>
      <c r="B577" s="38" t="s">
        <v>1147</v>
      </c>
      <c r="C577" s="46">
        <v>165679.97</v>
      </c>
      <c r="D577" s="46">
        <v>76154.83</v>
      </c>
      <c r="E577" s="46">
        <v>2470.71</v>
      </c>
      <c r="F577" s="46">
        <v>21545.51</v>
      </c>
      <c r="G577" s="46">
        <v>3496.02</v>
      </c>
      <c r="H577" s="46">
        <v>1163.03</v>
      </c>
      <c r="I577" s="46">
        <v>2770.11</v>
      </c>
      <c r="J577" s="46">
        <v>466.09</v>
      </c>
      <c r="K577" s="46">
        <v>193.8</v>
      </c>
      <c r="L577" s="47">
        <v>2054</v>
      </c>
      <c r="M577" s="46">
        <v>0</v>
      </c>
      <c r="N577" s="48">
        <f t="shared" si="8"/>
        <v>275994.07</v>
      </c>
    </row>
    <row r="578" spans="1:14" ht="15.6" x14ac:dyDescent="0.3">
      <c r="A578" s="37" t="s">
        <v>1148</v>
      </c>
      <c r="B578" s="38" t="s">
        <v>1149</v>
      </c>
      <c r="C578" s="46">
        <v>1415212.13</v>
      </c>
      <c r="D578" s="46">
        <v>321883.02</v>
      </c>
      <c r="E578" s="46">
        <v>17448.62</v>
      </c>
      <c r="F578" s="46">
        <v>239500.19</v>
      </c>
      <c r="G578" s="46">
        <v>51798.55</v>
      </c>
      <c r="H578" s="46">
        <v>11899.67</v>
      </c>
      <c r="I578" s="46">
        <v>39718.44</v>
      </c>
      <c r="J578" s="46">
        <v>2965.59</v>
      </c>
      <c r="K578" s="46">
        <v>2584.54</v>
      </c>
      <c r="L578" s="47">
        <v>0</v>
      </c>
      <c r="M578" s="46">
        <v>0</v>
      </c>
      <c r="N578" s="48">
        <f t="shared" si="8"/>
        <v>2103010.75</v>
      </c>
    </row>
    <row r="579" spans="1:14" ht="15.6" x14ac:dyDescent="0.3">
      <c r="A579" s="73" t="s">
        <v>1156</v>
      </c>
      <c r="B579" s="74"/>
      <c r="C579" s="48">
        <f>SUM(C9:C578)</f>
        <v>435407444.63999969</v>
      </c>
      <c r="D579" s="48">
        <f t="shared" ref="D579:M579" si="9">SUM(D9:D578)</f>
        <v>142003978.99999988</v>
      </c>
      <c r="E579" s="48">
        <f t="shared" si="9"/>
        <v>5527574.9999999981</v>
      </c>
      <c r="F579" s="48">
        <f t="shared" si="9"/>
        <v>85706668.479999989</v>
      </c>
      <c r="G579" s="48">
        <f t="shared" si="9"/>
        <v>9763508.1999999993</v>
      </c>
      <c r="H579" s="48">
        <f t="shared" si="9"/>
        <v>4043123.3999999976</v>
      </c>
      <c r="I579" s="48">
        <f t="shared" si="9"/>
        <v>10612440.400000019</v>
      </c>
      <c r="J579" s="48">
        <f t="shared" si="9"/>
        <v>732745.40000000061</v>
      </c>
      <c r="K579" s="48">
        <f t="shared" si="9"/>
        <v>966796.00000000023</v>
      </c>
      <c r="L579" s="48">
        <f t="shared" si="9"/>
        <v>19730067</v>
      </c>
      <c r="M579" s="48">
        <f t="shared" si="9"/>
        <v>1353341.5899999999</v>
      </c>
      <c r="N579" s="48">
        <f>SUM(N9:N578)</f>
        <v>715847689.10999966</v>
      </c>
    </row>
    <row r="580" spans="1:14" ht="21" customHeight="1" x14ac:dyDescent="0.3">
      <c r="A580" s="72" t="s">
        <v>1150</v>
      </c>
      <c r="B580" s="72"/>
      <c r="C580" s="72"/>
      <c r="D580" s="72"/>
      <c r="E580" s="72"/>
      <c r="F580" s="72"/>
      <c r="G580" s="72"/>
      <c r="H580" s="72"/>
      <c r="I580" s="72"/>
      <c r="J580" s="72"/>
      <c r="K580" s="40"/>
      <c r="L580" s="41"/>
      <c r="M580" s="42"/>
      <c r="N580" s="49"/>
    </row>
    <row r="581" spans="1:14" ht="21" customHeight="1" x14ac:dyDescent="0.3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40"/>
      <c r="L581" s="41"/>
      <c r="M581" s="42"/>
      <c r="N581" s="49"/>
    </row>
    <row r="582" spans="1:14" ht="21" customHeight="1" x14ac:dyDescent="0.3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40"/>
      <c r="L582" s="41"/>
      <c r="M582" s="42"/>
      <c r="N582" s="49"/>
    </row>
    <row r="583" spans="1:14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2"/>
      <c r="L583" s="3"/>
      <c r="M583" s="4"/>
      <c r="N583" s="1"/>
    </row>
    <row r="584" spans="1:14" x14ac:dyDescent="0.3">
      <c r="A584" s="6"/>
      <c r="B584" s="6"/>
      <c r="C584" s="6"/>
      <c r="D584" s="7"/>
      <c r="E584" s="7"/>
      <c r="F584" s="7"/>
      <c r="G584" s="5"/>
      <c r="H584" s="5"/>
      <c r="I584" s="5"/>
      <c r="J584" s="5"/>
      <c r="K584" s="2"/>
      <c r="L584" s="3"/>
      <c r="M584" s="4"/>
      <c r="N584" s="1"/>
    </row>
    <row r="585" spans="1:14" ht="15.6" x14ac:dyDescent="0.3">
      <c r="A585" s="69" t="s">
        <v>1166</v>
      </c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</row>
    <row r="586" spans="1:14" ht="15.6" x14ac:dyDescent="0.3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0"/>
      <c r="L586" s="3"/>
      <c r="M586" s="4"/>
      <c r="N586" s="1"/>
    </row>
    <row r="587" spans="1:14" ht="15.6" x14ac:dyDescent="0.3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0"/>
      <c r="L587" s="3"/>
      <c r="M587" s="4"/>
      <c r="N587" s="1"/>
    </row>
    <row r="588" spans="1:14" ht="15.6" x14ac:dyDescent="0.3">
      <c r="A588" s="70" t="s">
        <v>1162</v>
      </c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</row>
    <row r="589" spans="1:14" ht="15.6" x14ac:dyDescent="0.3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40"/>
      <c r="L589" s="3"/>
      <c r="M589" s="4"/>
      <c r="N589" s="1"/>
    </row>
    <row r="590" spans="1:14" ht="15.6" x14ac:dyDescent="0.3">
      <c r="A590" s="70" t="s">
        <v>1152</v>
      </c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</row>
    <row r="591" spans="1:14" x14ac:dyDescent="0.3">
      <c r="A591" s="6"/>
      <c r="B591" s="6"/>
      <c r="C591" s="6"/>
      <c r="D591" s="8"/>
      <c r="E591" s="7"/>
      <c r="F591" s="7"/>
      <c r="G591" s="5"/>
      <c r="H591" s="5"/>
      <c r="I591" s="5"/>
      <c r="J591" s="5"/>
      <c r="K591" s="2"/>
      <c r="L591" s="3"/>
      <c r="M591" s="4"/>
      <c r="N591" s="1"/>
    </row>
    <row r="592" spans="1:14" x14ac:dyDescent="0.3">
      <c r="A592" s="9"/>
      <c r="B592" s="9"/>
      <c r="C592" s="9"/>
      <c r="D592" s="10"/>
      <c r="E592" s="10"/>
      <c r="F592" s="10"/>
      <c r="G592" s="11"/>
      <c r="H592" s="11"/>
      <c r="I592" s="11"/>
      <c r="J592" s="11"/>
      <c r="K592" s="2"/>
      <c r="L592" s="3"/>
      <c r="M592" s="4"/>
      <c r="N592" s="1"/>
    </row>
    <row r="593" spans="1:14" x14ac:dyDescent="0.3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2"/>
      <c r="L593" s="3"/>
      <c r="M593" s="4"/>
      <c r="N593" s="1"/>
    </row>
    <row r="594" spans="1:14" x14ac:dyDescent="0.3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2"/>
      <c r="L594" s="3"/>
      <c r="M594" s="4"/>
      <c r="N594" s="1"/>
    </row>
    <row r="595" spans="1:14" x14ac:dyDescent="0.3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2"/>
      <c r="L595" s="3"/>
      <c r="M595" s="4"/>
    </row>
    <row r="596" spans="1:14" x14ac:dyDescent="0.3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L596" s="3"/>
      <c r="M596" s="4"/>
    </row>
  </sheetData>
  <mergeCells count="8">
    <mergeCell ref="A7:N7"/>
    <mergeCell ref="A595:J596"/>
    <mergeCell ref="A580:J580"/>
    <mergeCell ref="A593:J594"/>
    <mergeCell ref="A579:B579"/>
    <mergeCell ref="A585:N585"/>
    <mergeCell ref="A588:N588"/>
    <mergeCell ref="A590:N590"/>
  </mergeCells>
  <pageMargins left="0.47244094488188981" right="0.19685039370078741" top="0.6692913385826772" bottom="0.74803149606299213" header="0.31496062992125984" footer="0.31496062992125984"/>
  <pageSetup scale="46" firstPageNumber="10" fitToHeight="0" orientation="landscape" useFirstPageNumber="1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7"/>
  <sheetViews>
    <sheetView view="pageBreakPreview" zoomScale="70" zoomScaleNormal="90" zoomScaleSheetLayoutView="70" workbookViewId="0">
      <pane xSplit="2" ySplit="8" topLeftCell="C576" activePane="bottomRight" state="frozen"/>
      <selection pane="topRight" activeCell="C1" sqref="C1"/>
      <selection pane="bottomLeft" activeCell="A9" sqref="A9"/>
      <selection pane="bottomRight" activeCell="J576" sqref="J576"/>
    </sheetView>
  </sheetViews>
  <sheetFormatPr baseColWidth="10" defaultColWidth="11.44140625" defaultRowHeight="14.4" x14ac:dyDescent="0.3"/>
  <cols>
    <col min="1" max="1" width="13.33203125" customWidth="1"/>
    <col min="2" max="2" width="43.5546875" customWidth="1"/>
    <col min="3" max="3" width="21.88671875" customWidth="1"/>
    <col min="4" max="4" width="20.88671875" customWidth="1"/>
    <col min="5" max="5" width="16.88671875" bestFit="1" customWidth="1"/>
    <col min="6" max="6" width="17.33203125" customWidth="1"/>
    <col min="7" max="7" width="20.44140625" customWidth="1"/>
    <col min="8" max="8" width="17.33203125" customWidth="1"/>
    <col min="9" max="9" width="18.33203125" bestFit="1" customWidth="1"/>
    <col min="10" max="10" width="24.21875" customWidth="1"/>
    <col min="11" max="11" width="21.109375" customWidth="1"/>
    <col min="12" max="12" width="16.88671875" bestFit="1" customWidth="1"/>
    <col min="13" max="13" width="18.33203125" bestFit="1" customWidth="1"/>
    <col min="14" max="14" width="23.109375" customWidth="1"/>
    <col min="15" max="15" width="19.44140625" bestFit="1" customWidth="1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4"/>
      <c r="O1" s="1"/>
    </row>
    <row r="2" spans="1: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4"/>
      <c r="O2" s="1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4"/>
      <c r="O3" s="1"/>
    </row>
    <row r="4" spans="1: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N4" s="4"/>
      <c r="O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O5" s="1"/>
    </row>
    <row r="6" spans="1:15" ht="26.4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O6" s="1"/>
    </row>
    <row r="7" spans="1:15" ht="21" customHeight="1" thickBot="1" x14ac:dyDescent="0.35">
      <c r="A7" s="77" t="s">
        <v>1164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60"/>
    </row>
    <row r="8" spans="1:15" ht="113.25" customHeight="1" x14ac:dyDescent="0.3">
      <c r="A8" s="31" t="s">
        <v>1159</v>
      </c>
      <c r="B8" s="32" t="s">
        <v>1160</v>
      </c>
      <c r="C8" s="31" t="s">
        <v>0</v>
      </c>
      <c r="D8" s="31" t="s">
        <v>1</v>
      </c>
      <c r="E8" s="31" t="s">
        <v>2</v>
      </c>
      <c r="F8" s="31" t="s">
        <v>3</v>
      </c>
      <c r="G8" s="31" t="s">
        <v>4</v>
      </c>
      <c r="H8" s="31" t="s">
        <v>5</v>
      </c>
      <c r="I8" s="31" t="s">
        <v>6</v>
      </c>
      <c r="J8" s="31" t="s">
        <v>1163</v>
      </c>
      <c r="K8" s="31" t="s">
        <v>1153</v>
      </c>
      <c r="L8" s="31" t="s">
        <v>1154</v>
      </c>
      <c r="M8" s="31" t="s">
        <v>1155</v>
      </c>
      <c r="N8" s="31" t="s">
        <v>1158</v>
      </c>
      <c r="O8" s="31" t="s">
        <v>1156</v>
      </c>
    </row>
    <row r="9" spans="1:15" ht="15.6" x14ac:dyDescent="0.3">
      <c r="A9" s="50" t="s">
        <v>10</v>
      </c>
      <c r="B9" s="51" t="s">
        <v>11</v>
      </c>
      <c r="C9" s="46">
        <v>136372.79999999999</v>
      </c>
      <c r="D9" s="46">
        <v>53141.599999999999</v>
      </c>
      <c r="E9" s="46">
        <v>2104.4299999999998</v>
      </c>
      <c r="F9" s="46">
        <v>6015.43</v>
      </c>
      <c r="G9" s="46">
        <v>1951.95</v>
      </c>
      <c r="H9" s="46">
        <v>871.72</v>
      </c>
      <c r="I9" s="46">
        <v>1470.37</v>
      </c>
      <c r="J9" s="46">
        <v>3.75</v>
      </c>
      <c r="K9" s="46">
        <v>439.79</v>
      </c>
      <c r="L9" s="46">
        <v>122.47</v>
      </c>
      <c r="M9" s="47">
        <v>8599</v>
      </c>
      <c r="N9" s="46">
        <v>0</v>
      </c>
      <c r="O9" s="48">
        <f t="shared" ref="O9:O72" si="0">SUM(C9:N9)</f>
        <v>211093.31</v>
      </c>
    </row>
    <row r="10" spans="1:15" ht="15.6" x14ac:dyDescent="0.3">
      <c r="A10" s="50" t="s">
        <v>12</v>
      </c>
      <c r="B10" s="51" t="s">
        <v>13</v>
      </c>
      <c r="C10" s="46">
        <v>3222513.98</v>
      </c>
      <c r="D10" s="46">
        <v>1233491.77</v>
      </c>
      <c r="E10" s="46">
        <v>36323.379999999997</v>
      </c>
      <c r="F10" s="46">
        <v>78076.62</v>
      </c>
      <c r="G10" s="46">
        <v>104292.81</v>
      </c>
      <c r="H10" s="46">
        <v>29998.94</v>
      </c>
      <c r="I10" s="46">
        <v>82996.600000000006</v>
      </c>
      <c r="J10" s="46">
        <v>211.8</v>
      </c>
      <c r="K10" s="46">
        <v>5767.35</v>
      </c>
      <c r="L10" s="46">
        <v>7354.24</v>
      </c>
      <c r="M10" s="47">
        <v>233159</v>
      </c>
      <c r="N10" s="46">
        <v>41123.53</v>
      </c>
      <c r="O10" s="48">
        <f t="shared" si="0"/>
        <v>5075310.0199999996</v>
      </c>
    </row>
    <row r="11" spans="1:15" ht="15.6" x14ac:dyDescent="0.3">
      <c r="A11" s="50" t="s">
        <v>14</v>
      </c>
      <c r="B11" s="51" t="s">
        <v>15</v>
      </c>
      <c r="C11" s="46">
        <v>215879.45</v>
      </c>
      <c r="D11" s="46">
        <v>49565.599999999999</v>
      </c>
      <c r="E11" s="46">
        <v>2843.92</v>
      </c>
      <c r="F11" s="46">
        <v>7112.01</v>
      </c>
      <c r="G11" s="46">
        <v>5987.05</v>
      </c>
      <c r="H11" s="46">
        <v>1744.44</v>
      </c>
      <c r="I11" s="46">
        <v>4427.84</v>
      </c>
      <c r="J11" s="46">
        <v>11.3</v>
      </c>
      <c r="K11" s="46">
        <v>520.47</v>
      </c>
      <c r="L11" s="46">
        <v>366.03</v>
      </c>
      <c r="M11" s="47">
        <v>0</v>
      </c>
      <c r="N11" s="46">
        <v>0</v>
      </c>
      <c r="O11" s="48">
        <f t="shared" si="0"/>
        <v>288458.11</v>
      </c>
    </row>
    <row r="12" spans="1:15" ht="15.6" x14ac:dyDescent="0.3">
      <c r="A12" s="50" t="s">
        <v>16</v>
      </c>
      <c r="B12" s="51" t="s">
        <v>17</v>
      </c>
      <c r="C12" s="46">
        <v>119811.56</v>
      </c>
      <c r="D12" s="46">
        <v>52904.1</v>
      </c>
      <c r="E12" s="46">
        <v>1582.88</v>
      </c>
      <c r="F12" s="46">
        <v>3983.21</v>
      </c>
      <c r="G12" s="46">
        <v>2533.41</v>
      </c>
      <c r="H12" s="46">
        <v>955.01</v>
      </c>
      <c r="I12" s="46">
        <v>2120.4899999999998</v>
      </c>
      <c r="J12" s="46">
        <v>5.41</v>
      </c>
      <c r="K12" s="46">
        <v>319.33999999999997</v>
      </c>
      <c r="L12" s="46">
        <v>196.9</v>
      </c>
      <c r="M12" s="47">
        <v>52329</v>
      </c>
      <c r="N12" s="46">
        <v>0</v>
      </c>
      <c r="O12" s="48">
        <f t="shared" si="0"/>
        <v>236741.31</v>
      </c>
    </row>
    <row r="13" spans="1:15" ht="15.6" x14ac:dyDescent="0.3">
      <c r="A13" s="50" t="s">
        <v>18</v>
      </c>
      <c r="B13" s="51" t="s">
        <v>19</v>
      </c>
      <c r="C13" s="46">
        <v>2005890.62</v>
      </c>
      <c r="D13" s="46">
        <v>653504.99</v>
      </c>
      <c r="E13" s="46">
        <v>21220.09</v>
      </c>
      <c r="F13" s="46">
        <v>42699.95</v>
      </c>
      <c r="G13" s="46">
        <v>34663.32</v>
      </c>
      <c r="H13" s="46">
        <v>19447.88</v>
      </c>
      <c r="I13" s="46">
        <v>40890.43</v>
      </c>
      <c r="J13" s="46">
        <v>104.35</v>
      </c>
      <c r="K13" s="46">
        <v>2939.48</v>
      </c>
      <c r="L13" s="46">
        <v>4962.95</v>
      </c>
      <c r="M13" s="47">
        <v>383887</v>
      </c>
      <c r="N13" s="46">
        <v>0</v>
      </c>
      <c r="O13" s="48">
        <f t="shared" si="0"/>
        <v>3210211.0600000005</v>
      </c>
    </row>
    <row r="14" spans="1:15" ht="15.6" x14ac:dyDescent="0.3">
      <c r="A14" s="50" t="s">
        <v>20</v>
      </c>
      <c r="B14" s="51" t="s">
        <v>21</v>
      </c>
      <c r="C14" s="46">
        <v>2266055.61</v>
      </c>
      <c r="D14" s="46">
        <v>720880.26</v>
      </c>
      <c r="E14" s="46">
        <v>21973.03</v>
      </c>
      <c r="F14" s="46">
        <v>40518.75</v>
      </c>
      <c r="G14" s="46">
        <v>46870.12</v>
      </c>
      <c r="H14" s="46">
        <v>22878.15</v>
      </c>
      <c r="I14" s="46">
        <v>51668.47</v>
      </c>
      <c r="J14" s="46">
        <v>131.85</v>
      </c>
      <c r="K14" s="46">
        <v>2928.47</v>
      </c>
      <c r="L14" s="46">
        <v>6044.91</v>
      </c>
      <c r="M14" s="47">
        <v>922264</v>
      </c>
      <c r="N14" s="46">
        <v>0</v>
      </c>
      <c r="O14" s="48">
        <f t="shared" si="0"/>
        <v>4102213.6200000006</v>
      </c>
    </row>
    <row r="15" spans="1:15" ht="15.6" x14ac:dyDescent="0.3">
      <c r="A15" s="50" t="s">
        <v>22</v>
      </c>
      <c r="B15" s="51" t="s">
        <v>23</v>
      </c>
      <c r="C15" s="46">
        <v>268331.83</v>
      </c>
      <c r="D15" s="46">
        <v>84463.28</v>
      </c>
      <c r="E15" s="46">
        <v>3720.03</v>
      </c>
      <c r="F15" s="46">
        <v>10126.709999999999</v>
      </c>
      <c r="G15" s="46">
        <v>5768.69</v>
      </c>
      <c r="H15" s="46">
        <v>1926.21</v>
      </c>
      <c r="I15" s="46">
        <v>4163.6000000000004</v>
      </c>
      <c r="J15" s="46">
        <v>10.63</v>
      </c>
      <c r="K15" s="46">
        <v>746.77</v>
      </c>
      <c r="L15" s="46">
        <v>344.18</v>
      </c>
      <c r="M15" s="47">
        <v>0</v>
      </c>
      <c r="N15" s="46">
        <v>0</v>
      </c>
      <c r="O15" s="48">
        <f t="shared" si="0"/>
        <v>379601.93000000005</v>
      </c>
    </row>
    <row r="16" spans="1:15" ht="15.6" x14ac:dyDescent="0.3">
      <c r="A16" s="50" t="s">
        <v>24</v>
      </c>
      <c r="B16" s="51" t="s">
        <v>25</v>
      </c>
      <c r="C16" s="46">
        <v>135617.72</v>
      </c>
      <c r="D16" s="46">
        <v>57163.6</v>
      </c>
      <c r="E16" s="46">
        <v>1772.62</v>
      </c>
      <c r="F16" s="46">
        <v>4609.59</v>
      </c>
      <c r="G16" s="46">
        <v>1694.76</v>
      </c>
      <c r="H16" s="46">
        <v>1052.1500000000001</v>
      </c>
      <c r="I16" s="46">
        <v>1826.09</v>
      </c>
      <c r="J16" s="46">
        <v>4.66</v>
      </c>
      <c r="K16" s="46">
        <v>316.89999999999998</v>
      </c>
      <c r="L16" s="46">
        <v>211.58</v>
      </c>
      <c r="M16" s="47">
        <v>0</v>
      </c>
      <c r="N16" s="46">
        <v>0</v>
      </c>
      <c r="O16" s="48">
        <f t="shared" si="0"/>
        <v>204269.66999999998</v>
      </c>
    </row>
    <row r="17" spans="1:15" ht="15.6" x14ac:dyDescent="0.3">
      <c r="A17" s="50" t="s">
        <v>26</v>
      </c>
      <c r="B17" s="51" t="s">
        <v>27</v>
      </c>
      <c r="C17" s="46">
        <v>486779.78</v>
      </c>
      <c r="D17" s="46">
        <v>167022.62</v>
      </c>
      <c r="E17" s="46">
        <v>5499.98</v>
      </c>
      <c r="F17" s="46">
        <v>12811.8</v>
      </c>
      <c r="G17" s="46">
        <v>15886.38</v>
      </c>
      <c r="H17" s="46">
        <v>4248.29</v>
      </c>
      <c r="I17" s="46">
        <v>11920.58</v>
      </c>
      <c r="J17" s="46">
        <v>30.42</v>
      </c>
      <c r="K17" s="46">
        <v>1000.26</v>
      </c>
      <c r="L17" s="46">
        <v>985.41</v>
      </c>
      <c r="M17" s="47">
        <v>0</v>
      </c>
      <c r="N17" s="46">
        <v>0</v>
      </c>
      <c r="O17" s="48">
        <f t="shared" si="0"/>
        <v>706185.52000000014</v>
      </c>
    </row>
    <row r="18" spans="1:15" ht="15.6" x14ac:dyDescent="0.3">
      <c r="A18" s="50" t="s">
        <v>28</v>
      </c>
      <c r="B18" s="51" t="s">
        <v>29</v>
      </c>
      <c r="C18" s="46">
        <v>1596269.73</v>
      </c>
      <c r="D18" s="46">
        <v>204694.13</v>
      </c>
      <c r="E18" s="46">
        <v>16210.65</v>
      </c>
      <c r="F18" s="46">
        <v>24896.69</v>
      </c>
      <c r="G18" s="46">
        <v>30545.57</v>
      </c>
      <c r="H18" s="46">
        <v>17567.97</v>
      </c>
      <c r="I18" s="46">
        <v>38663.449999999997</v>
      </c>
      <c r="J18" s="46">
        <v>98.67</v>
      </c>
      <c r="K18" s="46">
        <v>1813.86</v>
      </c>
      <c r="L18" s="46">
        <v>4875.8100000000004</v>
      </c>
      <c r="M18" s="47">
        <v>74666</v>
      </c>
      <c r="N18" s="46">
        <v>0</v>
      </c>
      <c r="O18" s="48">
        <f t="shared" si="0"/>
        <v>2010302.5299999998</v>
      </c>
    </row>
    <row r="19" spans="1:15" ht="15.6" x14ac:dyDescent="0.3">
      <c r="A19" s="50" t="s">
        <v>30</v>
      </c>
      <c r="B19" s="51" t="s">
        <v>31</v>
      </c>
      <c r="C19" s="46">
        <v>137242.25</v>
      </c>
      <c r="D19" s="46">
        <v>39573.599999999999</v>
      </c>
      <c r="E19" s="46">
        <v>1920.67</v>
      </c>
      <c r="F19" s="46">
        <v>5008.9399999999996</v>
      </c>
      <c r="G19" s="46">
        <v>3306.22</v>
      </c>
      <c r="H19" s="46">
        <v>1044.06</v>
      </c>
      <c r="I19" s="46">
        <v>2437.62</v>
      </c>
      <c r="J19" s="46">
        <v>6.22</v>
      </c>
      <c r="K19" s="46">
        <v>364.61</v>
      </c>
      <c r="L19" s="46">
        <v>201.54</v>
      </c>
      <c r="M19" s="47">
        <v>0</v>
      </c>
      <c r="N19" s="46">
        <v>0</v>
      </c>
      <c r="O19" s="48">
        <f t="shared" si="0"/>
        <v>191105.73</v>
      </c>
    </row>
    <row r="20" spans="1:15" ht="15.6" x14ac:dyDescent="0.3">
      <c r="A20" s="50" t="s">
        <v>32</v>
      </c>
      <c r="B20" s="51" t="s">
        <v>33</v>
      </c>
      <c r="C20" s="46">
        <v>720756.48</v>
      </c>
      <c r="D20" s="46">
        <v>116750.63</v>
      </c>
      <c r="E20" s="46">
        <v>8296.5400000000009</v>
      </c>
      <c r="F20" s="46">
        <v>17709.919999999998</v>
      </c>
      <c r="G20" s="46">
        <v>26864.73</v>
      </c>
      <c r="H20" s="46">
        <v>6749.78</v>
      </c>
      <c r="I20" s="46">
        <v>19689.18</v>
      </c>
      <c r="J20" s="46">
        <v>50.24</v>
      </c>
      <c r="K20" s="46">
        <v>1298.01</v>
      </c>
      <c r="L20" s="46">
        <v>1658.2</v>
      </c>
      <c r="M20" s="47">
        <v>0</v>
      </c>
      <c r="N20" s="46">
        <v>0</v>
      </c>
      <c r="O20" s="48">
        <f t="shared" si="0"/>
        <v>919823.71000000008</v>
      </c>
    </row>
    <row r="21" spans="1:15" ht="15.6" x14ac:dyDescent="0.3">
      <c r="A21" s="50" t="s">
        <v>34</v>
      </c>
      <c r="B21" s="51" t="s">
        <v>35</v>
      </c>
      <c r="C21" s="46">
        <v>473930.8</v>
      </c>
      <c r="D21" s="46">
        <v>204607.21</v>
      </c>
      <c r="E21" s="46">
        <v>5588.81</v>
      </c>
      <c r="F21" s="46">
        <v>13305.42</v>
      </c>
      <c r="G21" s="46">
        <v>6941.08</v>
      </c>
      <c r="H21" s="46">
        <v>4052.55</v>
      </c>
      <c r="I21" s="46">
        <v>7777.19</v>
      </c>
      <c r="J21" s="46">
        <v>19.850000000000001</v>
      </c>
      <c r="K21" s="46">
        <v>1025.78</v>
      </c>
      <c r="L21" s="46">
        <v>917.03</v>
      </c>
      <c r="M21" s="47">
        <v>0</v>
      </c>
      <c r="N21" s="46">
        <v>0</v>
      </c>
      <c r="O21" s="48">
        <f t="shared" si="0"/>
        <v>718165.72000000009</v>
      </c>
    </row>
    <row r="22" spans="1:15" ht="15.6" x14ac:dyDescent="0.3">
      <c r="A22" s="50" t="s">
        <v>36</v>
      </c>
      <c r="B22" s="51" t="s">
        <v>37</v>
      </c>
      <c r="C22" s="46">
        <v>3536276.42</v>
      </c>
      <c r="D22" s="46">
        <v>993508.97</v>
      </c>
      <c r="E22" s="46">
        <v>37355.61</v>
      </c>
      <c r="F22" s="46">
        <v>73853.75</v>
      </c>
      <c r="G22" s="46">
        <v>63296.54</v>
      </c>
      <c r="H22" s="46">
        <v>34218.79</v>
      </c>
      <c r="I22" s="46">
        <v>72488.3</v>
      </c>
      <c r="J22" s="46">
        <v>184.98</v>
      </c>
      <c r="K22" s="46">
        <v>7030.75</v>
      </c>
      <c r="L22" s="46">
        <v>8601.0400000000009</v>
      </c>
      <c r="M22" s="47">
        <v>461538</v>
      </c>
      <c r="N22" s="46">
        <v>0</v>
      </c>
      <c r="O22" s="48">
        <f t="shared" si="0"/>
        <v>5288353.1500000004</v>
      </c>
    </row>
    <row r="23" spans="1:15" ht="15.6" x14ac:dyDescent="0.3">
      <c r="A23" s="50" t="s">
        <v>38</v>
      </c>
      <c r="B23" s="51" t="s">
        <v>39</v>
      </c>
      <c r="C23" s="46">
        <v>404438.68</v>
      </c>
      <c r="D23" s="46">
        <v>158268.64000000001</v>
      </c>
      <c r="E23" s="46">
        <v>5060.8900000000003</v>
      </c>
      <c r="F23" s="46">
        <v>11870.94</v>
      </c>
      <c r="G23" s="46">
        <v>12852.1</v>
      </c>
      <c r="H23" s="46">
        <v>3504.06</v>
      </c>
      <c r="I23" s="46">
        <v>9447.76</v>
      </c>
      <c r="J23" s="46">
        <v>24.11</v>
      </c>
      <c r="K23" s="46">
        <v>868.35</v>
      </c>
      <c r="L23" s="46">
        <v>796.06</v>
      </c>
      <c r="M23" s="47">
        <v>19860</v>
      </c>
      <c r="N23" s="46">
        <v>0</v>
      </c>
      <c r="O23" s="48">
        <f t="shared" si="0"/>
        <v>626991.59000000008</v>
      </c>
    </row>
    <row r="24" spans="1:15" ht="15.6" x14ac:dyDescent="0.3">
      <c r="A24" s="50" t="s">
        <v>40</v>
      </c>
      <c r="B24" s="51" t="s">
        <v>41</v>
      </c>
      <c r="C24" s="46">
        <v>639882.5</v>
      </c>
      <c r="D24" s="46">
        <v>74357.2</v>
      </c>
      <c r="E24" s="46">
        <v>7498.01</v>
      </c>
      <c r="F24" s="46">
        <v>16299.4</v>
      </c>
      <c r="G24" s="46">
        <v>23666.67</v>
      </c>
      <c r="H24" s="46">
        <v>5914.27</v>
      </c>
      <c r="I24" s="46">
        <v>16937.669999999998</v>
      </c>
      <c r="J24" s="46">
        <v>43.22</v>
      </c>
      <c r="K24" s="46">
        <v>1195.8599999999999</v>
      </c>
      <c r="L24" s="46">
        <v>1434.63</v>
      </c>
      <c r="M24" s="47">
        <v>0</v>
      </c>
      <c r="N24" s="46">
        <v>0</v>
      </c>
      <c r="O24" s="48">
        <f t="shared" si="0"/>
        <v>787229.43</v>
      </c>
    </row>
    <row r="25" spans="1:15" ht="15.6" x14ac:dyDescent="0.3">
      <c r="A25" s="50" t="s">
        <v>42</v>
      </c>
      <c r="B25" s="51" t="s">
        <v>43</v>
      </c>
      <c r="C25" s="46">
        <v>293948.09999999998</v>
      </c>
      <c r="D25" s="46">
        <v>49681.4</v>
      </c>
      <c r="E25" s="46">
        <v>3732.18</v>
      </c>
      <c r="F25" s="46">
        <v>9042.76</v>
      </c>
      <c r="G25" s="46">
        <v>8498.02</v>
      </c>
      <c r="H25" s="46">
        <v>2466.1</v>
      </c>
      <c r="I25" s="46">
        <v>6391.9</v>
      </c>
      <c r="J25" s="46">
        <v>16.309999999999999</v>
      </c>
      <c r="K25" s="46">
        <v>659.76</v>
      </c>
      <c r="L25" s="46">
        <v>541.76</v>
      </c>
      <c r="M25" s="47">
        <v>0</v>
      </c>
      <c r="N25" s="46">
        <v>0</v>
      </c>
      <c r="O25" s="48">
        <f t="shared" si="0"/>
        <v>374978.29000000004</v>
      </c>
    </row>
    <row r="26" spans="1:15" ht="15.6" x14ac:dyDescent="0.3">
      <c r="A26" s="50" t="s">
        <v>44</v>
      </c>
      <c r="B26" s="51" t="s">
        <v>45</v>
      </c>
      <c r="C26" s="46">
        <v>119391.89</v>
      </c>
      <c r="D26" s="46">
        <v>67047.42</v>
      </c>
      <c r="E26" s="46">
        <v>1765.13</v>
      </c>
      <c r="F26" s="46">
        <v>4706.7700000000004</v>
      </c>
      <c r="G26" s="46">
        <v>1743.2</v>
      </c>
      <c r="H26" s="46">
        <v>865.7</v>
      </c>
      <c r="I26" s="46">
        <v>1543.55</v>
      </c>
      <c r="J26" s="46">
        <v>3.94</v>
      </c>
      <c r="K26" s="46">
        <v>366.8</v>
      </c>
      <c r="L26" s="46">
        <v>153.63</v>
      </c>
      <c r="M26" s="47">
        <v>5679</v>
      </c>
      <c r="N26" s="46">
        <v>0</v>
      </c>
      <c r="O26" s="48">
        <f t="shared" si="0"/>
        <v>203267.03</v>
      </c>
    </row>
    <row r="27" spans="1:15" ht="15.6" x14ac:dyDescent="0.3">
      <c r="A27" s="50" t="s">
        <v>46</v>
      </c>
      <c r="B27" s="51" t="s">
        <v>47</v>
      </c>
      <c r="C27" s="46">
        <v>241165.8</v>
      </c>
      <c r="D27" s="46">
        <v>47628.6</v>
      </c>
      <c r="E27" s="46">
        <v>3161.08</v>
      </c>
      <c r="F27" s="46">
        <v>7979.66</v>
      </c>
      <c r="G27" s="46">
        <v>6418.55</v>
      </c>
      <c r="H27" s="46">
        <v>1928.67</v>
      </c>
      <c r="I27" s="46">
        <v>4812.47</v>
      </c>
      <c r="J27" s="46">
        <v>12.28</v>
      </c>
      <c r="K27" s="46">
        <v>585.92999999999995</v>
      </c>
      <c r="L27" s="46">
        <v>400.55</v>
      </c>
      <c r="M27" s="47">
        <v>0</v>
      </c>
      <c r="N27" s="46">
        <v>0</v>
      </c>
      <c r="O27" s="48">
        <f t="shared" si="0"/>
        <v>314093.58999999991</v>
      </c>
    </row>
    <row r="28" spans="1:15" ht="15.6" x14ac:dyDescent="0.3">
      <c r="A28" s="50" t="s">
        <v>48</v>
      </c>
      <c r="B28" s="51" t="s">
        <v>49</v>
      </c>
      <c r="C28" s="46">
        <v>369060.08</v>
      </c>
      <c r="D28" s="46">
        <v>261644.63</v>
      </c>
      <c r="E28" s="46">
        <v>4347.42</v>
      </c>
      <c r="F28" s="46">
        <v>9565.59</v>
      </c>
      <c r="G28" s="46">
        <v>11426.63</v>
      </c>
      <c r="H28" s="46">
        <v>3382.21</v>
      </c>
      <c r="I28" s="46">
        <v>9037.61</v>
      </c>
      <c r="J28" s="46">
        <v>23.06</v>
      </c>
      <c r="K28" s="46">
        <v>688.36</v>
      </c>
      <c r="L28" s="46">
        <v>814.47</v>
      </c>
      <c r="M28" s="47">
        <v>64004</v>
      </c>
      <c r="N28" s="46">
        <v>0</v>
      </c>
      <c r="O28" s="48">
        <f t="shared" si="0"/>
        <v>733994.05999999994</v>
      </c>
    </row>
    <row r="29" spans="1:15" ht="15.6" x14ac:dyDescent="0.3">
      <c r="A29" s="50" t="s">
        <v>50</v>
      </c>
      <c r="B29" s="51" t="s">
        <v>51</v>
      </c>
      <c r="C29" s="46">
        <v>1130160.73</v>
      </c>
      <c r="D29" s="46">
        <v>415976.87</v>
      </c>
      <c r="E29" s="46">
        <v>12939.34</v>
      </c>
      <c r="F29" s="46">
        <v>26398.880000000001</v>
      </c>
      <c r="G29" s="46">
        <v>33158.019999999997</v>
      </c>
      <c r="H29" s="46">
        <v>10886.24</v>
      </c>
      <c r="I29" s="46">
        <v>28553.99</v>
      </c>
      <c r="J29" s="46">
        <v>72.87</v>
      </c>
      <c r="K29" s="46">
        <v>2099.08</v>
      </c>
      <c r="L29" s="46">
        <v>2731.55</v>
      </c>
      <c r="M29" s="47">
        <v>0</v>
      </c>
      <c r="N29" s="46">
        <v>0</v>
      </c>
      <c r="O29" s="48">
        <f t="shared" si="0"/>
        <v>1662977.5700000003</v>
      </c>
    </row>
    <row r="30" spans="1:15" ht="15.6" x14ac:dyDescent="0.3">
      <c r="A30" s="50" t="s">
        <v>52</v>
      </c>
      <c r="B30" s="51" t="s">
        <v>53</v>
      </c>
      <c r="C30" s="46">
        <v>144662.6</v>
      </c>
      <c r="D30" s="46">
        <v>53426.83</v>
      </c>
      <c r="E30" s="46">
        <v>1781.66</v>
      </c>
      <c r="F30" s="46">
        <v>4308.38</v>
      </c>
      <c r="G30" s="46">
        <v>1847.89</v>
      </c>
      <c r="H30" s="46">
        <v>1214.74</v>
      </c>
      <c r="I30" s="46">
        <v>2187.13</v>
      </c>
      <c r="J30" s="46">
        <v>5.58</v>
      </c>
      <c r="K30" s="46">
        <v>337.24</v>
      </c>
      <c r="L30" s="46">
        <v>268</v>
      </c>
      <c r="M30" s="47">
        <v>1830</v>
      </c>
      <c r="N30" s="46">
        <v>0</v>
      </c>
      <c r="O30" s="48">
        <f t="shared" si="0"/>
        <v>211870.05</v>
      </c>
    </row>
    <row r="31" spans="1:15" ht="15.6" x14ac:dyDescent="0.3">
      <c r="A31" s="50" t="s">
        <v>54</v>
      </c>
      <c r="B31" s="51" t="s">
        <v>55</v>
      </c>
      <c r="C31" s="46">
        <v>1872204.16</v>
      </c>
      <c r="D31" s="46">
        <v>641509.06999999995</v>
      </c>
      <c r="E31" s="46">
        <v>18025.310000000001</v>
      </c>
      <c r="F31" s="46">
        <v>25425.360000000001</v>
      </c>
      <c r="G31" s="46">
        <v>62323.59</v>
      </c>
      <c r="H31" s="46">
        <v>21058.9</v>
      </c>
      <c r="I31" s="46">
        <v>57525.81</v>
      </c>
      <c r="J31" s="46">
        <v>146.80000000000001</v>
      </c>
      <c r="K31" s="46">
        <v>1739.76</v>
      </c>
      <c r="L31" s="46">
        <v>5944.94</v>
      </c>
      <c r="M31" s="47">
        <v>580303</v>
      </c>
      <c r="N31" s="46">
        <v>0</v>
      </c>
      <c r="O31" s="48">
        <f t="shared" si="0"/>
        <v>3286206.6999999993</v>
      </c>
    </row>
    <row r="32" spans="1:15" ht="15.6" x14ac:dyDescent="0.3">
      <c r="A32" s="50" t="s">
        <v>56</v>
      </c>
      <c r="B32" s="51" t="s">
        <v>57</v>
      </c>
      <c r="C32" s="46">
        <v>448220.32</v>
      </c>
      <c r="D32" s="46">
        <v>194833.23</v>
      </c>
      <c r="E32" s="46">
        <v>5123.13</v>
      </c>
      <c r="F32" s="46">
        <v>15121.13</v>
      </c>
      <c r="G32" s="46">
        <v>8609.75</v>
      </c>
      <c r="H32" s="46">
        <v>3076.74</v>
      </c>
      <c r="I32" s="46">
        <v>6439.97</v>
      </c>
      <c r="J32" s="46">
        <v>16.43</v>
      </c>
      <c r="K32" s="46">
        <v>933.67</v>
      </c>
      <c r="L32" s="46">
        <v>543.94000000000005</v>
      </c>
      <c r="M32" s="47">
        <v>0</v>
      </c>
      <c r="N32" s="46">
        <v>0</v>
      </c>
      <c r="O32" s="48">
        <f t="shared" si="0"/>
        <v>682918.31</v>
      </c>
    </row>
    <row r="33" spans="1:15" ht="15.6" x14ac:dyDescent="0.3">
      <c r="A33" s="50" t="s">
        <v>58</v>
      </c>
      <c r="B33" s="51" t="s">
        <v>59</v>
      </c>
      <c r="C33" s="46">
        <v>1204386.8</v>
      </c>
      <c r="D33" s="46">
        <v>335929.61</v>
      </c>
      <c r="E33" s="46">
        <v>10696.39</v>
      </c>
      <c r="F33" s="46">
        <v>17761.93</v>
      </c>
      <c r="G33" s="46">
        <v>26113.35</v>
      </c>
      <c r="H33" s="46">
        <v>12558.11</v>
      </c>
      <c r="I33" s="46">
        <v>28863.73</v>
      </c>
      <c r="J33" s="46">
        <v>73.66</v>
      </c>
      <c r="K33" s="46">
        <v>1308.5999999999999</v>
      </c>
      <c r="L33" s="46">
        <v>3391.43</v>
      </c>
      <c r="M33" s="47">
        <v>0</v>
      </c>
      <c r="N33" s="46">
        <v>0</v>
      </c>
      <c r="O33" s="48">
        <f t="shared" si="0"/>
        <v>1641083.61</v>
      </c>
    </row>
    <row r="34" spans="1:15" ht="15.6" x14ac:dyDescent="0.3">
      <c r="A34" s="50" t="s">
        <v>60</v>
      </c>
      <c r="B34" s="51" t="s">
        <v>61</v>
      </c>
      <c r="C34" s="46">
        <v>761868.71</v>
      </c>
      <c r="D34" s="46">
        <v>250018.63</v>
      </c>
      <c r="E34" s="46">
        <v>8967.08</v>
      </c>
      <c r="F34" s="46">
        <v>18867.32</v>
      </c>
      <c r="G34" s="46">
        <v>20949.53</v>
      </c>
      <c r="H34" s="46">
        <v>7216.39</v>
      </c>
      <c r="I34" s="46">
        <v>18223.14</v>
      </c>
      <c r="J34" s="46">
        <v>46.5</v>
      </c>
      <c r="K34" s="46">
        <v>1376.7</v>
      </c>
      <c r="L34" s="46">
        <v>1783.75</v>
      </c>
      <c r="M34" s="47">
        <v>0</v>
      </c>
      <c r="N34" s="46">
        <v>0</v>
      </c>
      <c r="O34" s="48">
        <f t="shared" si="0"/>
        <v>1089317.7499999995</v>
      </c>
    </row>
    <row r="35" spans="1:15" ht="15.6" x14ac:dyDescent="0.3">
      <c r="A35" s="50" t="s">
        <v>62</v>
      </c>
      <c r="B35" s="51" t="s">
        <v>63</v>
      </c>
      <c r="C35" s="46">
        <v>215319.53</v>
      </c>
      <c r="D35" s="46">
        <v>113273.8</v>
      </c>
      <c r="E35" s="46">
        <v>2957.49</v>
      </c>
      <c r="F35" s="46">
        <v>7768.3</v>
      </c>
      <c r="G35" s="46">
        <v>5149.97</v>
      </c>
      <c r="H35" s="46">
        <v>1628.66</v>
      </c>
      <c r="I35" s="46">
        <v>3788.14</v>
      </c>
      <c r="J35" s="46">
        <v>9.67</v>
      </c>
      <c r="K35" s="46">
        <v>568.59</v>
      </c>
      <c r="L35" s="46">
        <v>313.14999999999998</v>
      </c>
      <c r="M35" s="47">
        <v>4219</v>
      </c>
      <c r="N35" s="46">
        <v>0</v>
      </c>
      <c r="O35" s="48">
        <f t="shared" si="0"/>
        <v>354996.3</v>
      </c>
    </row>
    <row r="36" spans="1:15" ht="30" x14ac:dyDescent="0.3">
      <c r="A36" s="50" t="s">
        <v>64</v>
      </c>
      <c r="B36" s="51" t="s">
        <v>65</v>
      </c>
      <c r="C36" s="46">
        <v>1764107.55</v>
      </c>
      <c r="D36" s="46">
        <v>576635.26</v>
      </c>
      <c r="E36" s="46">
        <v>19769.43</v>
      </c>
      <c r="F36" s="46">
        <v>38676.199999999997</v>
      </c>
      <c r="G36" s="46">
        <v>53830.54</v>
      </c>
      <c r="H36" s="46">
        <v>17483.48</v>
      </c>
      <c r="I36" s="46">
        <v>46299.93</v>
      </c>
      <c r="J36" s="46">
        <v>118.15</v>
      </c>
      <c r="K36" s="46">
        <v>2799.96</v>
      </c>
      <c r="L36" s="46">
        <v>4495.12</v>
      </c>
      <c r="M36" s="47">
        <v>0</v>
      </c>
      <c r="N36" s="46">
        <v>0</v>
      </c>
      <c r="O36" s="48">
        <f t="shared" si="0"/>
        <v>2524215.6200000006</v>
      </c>
    </row>
    <row r="37" spans="1:15" ht="15.6" x14ac:dyDescent="0.3">
      <c r="A37" s="50" t="s">
        <v>66</v>
      </c>
      <c r="B37" s="51" t="s">
        <v>67</v>
      </c>
      <c r="C37" s="46">
        <v>372965.98</v>
      </c>
      <c r="D37" s="46">
        <v>170222.38</v>
      </c>
      <c r="E37" s="46">
        <v>4598.8599999999997</v>
      </c>
      <c r="F37" s="46">
        <v>11668.5</v>
      </c>
      <c r="G37" s="46">
        <v>10038.42</v>
      </c>
      <c r="H37" s="46">
        <v>2998.47</v>
      </c>
      <c r="I37" s="46">
        <v>7475.05</v>
      </c>
      <c r="J37" s="46">
        <v>19.079999999999998</v>
      </c>
      <c r="K37" s="46">
        <v>815.99</v>
      </c>
      <c r="L37" s="46">
        <v>634.17999999999995</v>
      </c>
      <c r="M37" s="47">
        <v>0</v>
      </c>
      <c r="N37" s="46">
        <v>0</v>
      </c>
      <c r="O37" s="48">
        <f t="shared" si="0"/>
        <v>581436.91</v>
      </c>
    </row>
    <row r="38" spans="1:15" ht="15.6" x14ac:dyDescent="0.3">
      <c r="A38" s="50" t="s">
        <v>68</v>
      </c>
      <c r="B38" s="51" t="s">
        <v>69</v>
      </c>
      <c r="C38" s="46">
        <v>2425568.4500000002</v>
      </c>
      <c r="D38" s="46">
        <v>251244.44</v>
      </c>
      <c r="E38" s="46">
        <v>21288.53</v>
      </c>
      <c r="F38" s="46">
        <v>47388.53</v>
      </c>
      <c r="G38" s="46">
        <v>19542.45</v>
      </c>
      <c r="H38" s="46">
        <v>22219.78</v>
      </c>
      <c r="I38" s="46">
        <v>37453.64</v>
      </c>
      <c r="J38" s="46">
        <v>95.58</v>
      </c>
      <c r="K38" s="46">
        <v>2347.11</v>
      </c>
      <c r="L38" s="46">
        <v>5551.47</v>
      </c>
      <c r="M38" s="47">
        <v>104491</v>
      </c>
      <c r="N38" s="46">
        <v>0</v>
      </c>
      <c r="O38" s="48">
        <f t="shared" si="0"/>
        <v>2937190.98</v>
      </c>
    </row>
    <row r="39" spans="1:15" ht="15.6" x14ac:dyDescent="0.3">
      <c r="A39" s="50" t="s">
        <v>70</v>
      </c>
      <c r="B39" s="51" t="s">
        <v>71</v>
      </c>
      <c r="C39" s="46">
        <v>718966.37</v>
      </c>
      <c r="D39" s="46">
        <v>94658.6</v>
      </c>
      <c r="E39" s="46">
        <v>7422.15</v>
      </c>
      <c r="F39" s="46">
        <v>21302.29</v>
      </c>
      <c r="G39" s="46">
        <v>16799.95</v>
      </c>
      <c r="H39" s="46">
        <v>5255.58</v>
      </c>
      <c r="I39" s="46">
        <v>12490.79</v>
      </c>
      <c r="J39" s="46">
        <v>31.88</v>
      </c>
      <c r="K39" s="46">
        <v>1304.31</v>
      </c>
      <c r="L39" s="46">
        <v>1032.55</v>
      </c>
      <c r="M39" s="47">
        <v>32713</v>
      </c>
      <c r="N39" s="46">
        <v>0</v>
      </c>
      <c r="O39" s="48">
        <f t="shared" si="0"/>
        <v>911977.47000000009</v>
      </c>
    </row>
    <row r="40" spans="1:15" ht="15.6" x14ac:dyDescent="0.3">
      <c r="A40" s="50" t="s">
        <v>72</v>
      </c>
      <c r="B40" s="51" t="s">
        <v>73</v>
      </c>
      <c r="C40" s="46">
        <v>140168.82999999999</v>
      </c>
      <c r="D40" s="46">
        <v>63153.04</v>
      </c>
      <c r="E40" s="46">
        <v>1983.82</v>
      </c>
      <c r="F40" s="46">
        <v>5242.95</v>
      </c>
      <c r="G40" s="46">
        <v>2535.2800000000002</v>
      </c>
      <c r="H40" s="46">
        <v>1044.92</v>
      </c>
      <c r="I40" s="46">
        <v>2084.11</v>
      </c>
      <c r="J40" s="46">
        <v>5.32</v>
      </c>
      <c r="K40" s="46">
        <v>383.46</v>
      </c>
      <c r="L40" s="46">
        <v>195.63</v>
      </c>
      <c r="M40" s="47">
        <v>11630</v>
      </c>
      <c r="N40" s="46">
        <v>0</v>
      </c>
      <c r="O40" s="48">
        <f t="shared" si="0"/>
        <v>228427.36000000002</v>
      </c>
    </row>
    <row r="41" spans="1:15" ht="15.6" x14ac:dyDescent="0.3">
      <c r="A41" s="50" t="s">
        <v>74</v>
      </c>
      <c r="B41" s="51" t="s">
        <v>75</v>
      </c>
      <c r="C41" s="46">
        <v>247060.52</v>
      </c>
      <c r="D41" s="46">
        <v>98470.74</v>
      </c>
      <c r="E41" s="46">
        <v>2808.55</v>
      </c>
      <c r="F41" s="46">
        <v>5129.34</v>
      </c>
      <c r="G41" s="46">
        <v>6618.23</v>
      </c>
      <c r="H41" s="46">
        <v>2533.5300000000002</v>
      </c>
      <c r="I41" s="46">
        <v>6351.7</v>
      </c>
      <c r="J41" s="46">
        <v>16.21</v>
      </c>
      <c r="K41" s="46">
        <v>468.38</v>
      </c>
      <c r="L41" s="46">
        <v>663.91</v>
      </c>
      <c r="M41" s="47">
        <v>0</v>
      </c>
      <c r="N41" s="46">
        <v>0</v>
      </c>
      <c r="O41" s="48">
        <f t="shared" si="0"/>
        <v>370121.11000000004</v>
      </c>
    </row>
    <row r="42" spans="1:15" ht="15.6" x14ac:dyDescent="0.3">
      <c r="A42" s="50" t="s">
        <v>76</v>
      </c>
      <c r="B42" s="51" t="s">
        <v>77</v>
      </c>
      <c r="C42" s="46">
        <v>156885.44</v>
      </c>
      <c r="D42" s="46">
        <v>75776.84</v>
      </c>
      <c r="E42" s="46">
        <v>2040.26</v>
      </c>
      <c r="F42" s="46">
        <v>5268.41</v>
      </c>
      <c r="G42" s="46">
        <v>2963.32</v>
      </c>
      <c r="H42" s="46">
        <v>1225.74</v>
      </c>
      <c r="I42" s="46">
        <v>2567.38</v>
      </c>
      <c r="J42" s="46">
        <v>6.55</v>
      </c>
      <c r="K42" s="46">
        <v>376.12</v>
      </c>
      <c r="L42" s="46">
        <v>248.41</v>
      </c>
      <c r="M42" s="47">
        <v>13224</v>
      </c>
      <c r="N42" s="46">
        <v>0</v>
      </c>
      <c r="O42" s="48">
        <f t="shared" si="0"/>
        <v>260582.47</v>
      </c>
    </row>
    <row r="43" spans="1:15" ht="15.6" x14ac:dyDescent="0.3">
      <c r="A43" s="50" t="s">
        <v>78</v>
      </c>
      <c r="B43" s="51" t="s">
        <v>79</v>
      </c>
      <c r="C43" s="46">
        <v>112759.78</v>
      </c>
      <c r="D43" s="46">
        <v>66711.94</v>
      </c>
      <c r="E43" s="46">
        <v>1326.73</v>
      </c>
      <c r="F43" s="46">
        <v>2585.11</v>
      </c>
      <c r="G43" s="46">
        <v>1475.36</v>
      </c>
      <c r="H43" s="46">
        <v>1121.43</v>
      </c>
      <c r="I43" s="46">
        <v>2140.63</v>
      </c>
      <c r="J43" s="46">
        <v>5.46</v>
      </c>
      <c r="K43" s="46">
        <v>207.4</v>
      </c>
      <c r="L43" s="46">
        <v>287.01</v>
      </c>
      <c r="M43" s="47">
        <v>0</v>
      </c>
      <c r="N43" s="46">
        <v>0</v>
      </c>
      <c r="O43" s="48">
        <f t="shared" si="0"/>
        <v>188620.84999999998</v>
      </c>
    </row>
    <row r="44" spans="1:15" ht="15.6" x14ac:dyDescent="0.3">
      <c r="A44" s="50" t="s">
        <v>80</v>
      </c>
      <c r="B44" s="51" t="s">
        <v>81</v>
      </c>
      <c r="C44" s="46">
        <v>398554.17</v>
      </c>
      <c r="D44" s="46">
        <v>62626.6</v>
      </c>
      <c r="E44" s="46">
        <v>4678.71</v>
      </c>
      <c r="F44" s="46">
        <v>11344.1</v>
      </c>
      <c r="G44" s="46">
        <v>12241.48</v>
      </c>
      <c r="H44" s="46">
        <v>3367.75</v>
      </c>
      <c r="I44" s="46">
        <v>9137.31</v>
      </c>
      <c r="J44" s="46">
        <v>23.32</v>
      </c>
      <c r="K44" s="46">
        <v>796.26</v>
      </c>
      <c r="L44" s="46">
        <v>755.34</v>
      </c>
      <c r="M44" s="47">
        <v>0</v>
      </c>
      <c r="N44" s="46">
        <v>0</v>
      </c>
      <c r="O44" s="48">
        <f t="shared" si="0"/>
        <v>503525.04</v>
      </c>
    </row>
    <row r="45" spans="1:15" ht="15.6" x14ac:dyDescent="0.3">
      <c r="A45" s="50" t="s">
        <v>82</v>
      </c>
      <c r="B45" s="51" t="s">
        <v>83</v>
      </c>
      <c r="C45" s="46">
        <v>349326.66</v>
      </c>
      <c r="D45" s="46">
        <v>91809.45</v>
      </c>
      <c r="E45" s="46">
        <v>4326.3999999999996</v>
      </c>
      <c r="F45" s="46">
        <v>10143.57</v>
      </c>
      <c r="G45" s="46">
        <v>10435.040000000001</v>
      </c>
      <c r="H45" s="46">
        <v>3028.02</v>
      </c>
      <c r="I45" s="46">
        <v>7967.85</v>
      </c>
      <c r="J45" s="46">
        <v>20.329999999999998</v>
      </c>
      <c r="K45" s="46">
        <v>749.35</v>
      </c>
      <c r="L45" s="46">
        <v>689.19</v>
      </c>
      <c r="M45" s="47">
        <v>0</v>
      </c>
      <c r="N45" s="46">
        <v>0</v>
      </c>
      <c r="O45" s="48">
        <f t="shared" si="0"/>
        <v>478495.86</v>
      </c>
    </row>
    <row r="46" spans="1:15" ht="15.6" x14ac:dyDescent="0.3">
      <c r="A46" s="50" t="s">
        <v>84</v>
      </c>
      <c r="B46" s="51" t="s">
        <v>85</v>
      </c>
      <c r="C46" s="46">
        <v>184149.23</v>
      </c>
      <c r="D46" s="46">
        <v>67649.06</v>
      </c>
      <c r="E46" s="46">
        <v>2380.3000000000002</v>
      </c>
      <c r="F46" s="46">
        <v>6062.79</v>
      </c>
      <c r="G46" s="46">
        <v>4391.07</v>
      </c>
      <c r="H46" s="46">
        <v>1460.78</v>
      </c>
      <c r="I46" s="46">
        <v>3435.94</v>
      </c>
      <c r="J46" s="46">
        <v>8.77</v>
      </c>
      <c r="K46" s="46">
        <v>443.47</v>
      </c>
      <c r="L46" s="46">
        <v>301.55</v>
      </c>
      <c r="M46" s="47">
        <v>0</v>
      </c>
      <c r="N46" s="46">
        <v>0</v>
      </c>
      <c r="O46" s="48">
        <f t="shared" si="0"/>
        <v>270282.96000000002</v>
      </c>
    </row>
    <row r="47" spans="1:15" ht="30" x14ac:dyDescent="0.3">
      <c r="A47" s="50" t="s">
        <v>86</v>
      </c>
      <c r="B47" s="51" t="s">
        <v>87</v>
      </c>
      <c r="C47" s="46">
        <v>11608046.75</v>
      </c>
      <c r="D47" s="46">
        <v>3703917.78</v>
      </c>
      <c r="E47" s="46">
        <v>111455.08</v>
      </c>
      <c r="F47" s="46">
        <v>194613.67</v>
      </c>
      <c r="G47" s="46">
        <v>177117.39</v>
      </c>
      <c r="H47" s="46">
        <v>119822.52</v>
      </c>
      <c r="I47" s="46">
        <v>244324.11</v>
      </c>
      <c r="J47" s="46">
        <v>623.49</v>
      </c>
      <c r="K47" s="46">
        <v>15403.95</v>
      </c>
      <c r="L47" s="46">
        <v>32120.69</v>
      </c>
      <c r="M47" s="47">
        <v>0</v>
      </c>
      <c r="N47" s="46">
        <v>0</v>
      </c>
      <c r="O47" s="48">
        <f t="shared" si="0"/>
        <v>16207445.429999998</v>
      </c>
    </row>
    <row r="48" spans="1:15" ht="15.6" x14ac:dyDescent="0.3">
      <c r="A48" s="50" t="s">
        <v>88</v>
      </c>
      <c r="B48" s="51" t="s">
        <v>89</v>
      </c>
      <c r="C48" s="46">
        <v>455266.09</v>
      </c>
      <c r="D48" s="46">
        <v>65006.8</v>
      </c>
      <c r="E48" s="46">
        <v>5467.15</v>
      </c>
      <c r="F48" s="46">
        <v>12316.42</v>
      </c>
      <c r="G48" s="46">
        <v>15698.02</v>
      </c>
      <c r="H48" s="46">
        <v>4091.08</v>
      </c>
      <c r="I48" s="46">
        <v>11351.74</v>
      </c>
      <c r="J48" s="46">
        <v>28.97</v>
      </c>
      <c r="K48" s="46">
        <v>903.42</v>
      </c>
      <c r="L48" s="46">
        <v>966.13</v>
      </c>
      <c r="M48" s="47">
        <v>128907</v>
      </c>
      <c r="N48" s="46">
        <v>0</v>
      </c>
      <c r="O48" s="48">
        <f t="shared" si="0"/>
        <v>700002.82000000007</v>
      </c>
    </row>
    <row r="49" spans="1:15" ht="15.6" x14ac:dyDescent="0.3">
      <c r="A49" s="50" t="s">
        <v>90</v>
      </c>
      <c r="B49" s="51" t="s">
        <v>91</v>
      </c>
      <c r="C49" s="46">
        <v>2457961.12</v>
      </c>
      <c r="D49" s="46">
        <v>1200831.6000000001</v>
      </c>
      <c r="E49" s="46">
        <v>29191.15</v>
      </c>
      <c r="F49" s="46">
        <v>64971.43</v>
      </c>
      <c r="G49" s="46">
        <v>75615.42</v>
      </c>
      <c r="H49" s="46">
        <v>22318.19</v>
      </c>
      <c r="I49" s="46">
        <v>59115.06</v>
      </c>
      <c r="J49" s="46">
        <v>150.86000000000001</v>
      </c>
      <c r="K49" s="46">
        <v>4711.1899999999996</v>
      </c>
      <c r="L49" s="46">
        <v>5326.38</v>
      </c>
      <c r="M49" s="47">
        <v>92262</v>
      </c>
      <c r="N49" s="46">
        <v>0</v>
      </c>
      <c r="O49" s="48">
        <f t="shared" si="0"/>
        <v>4012454.4</v>
      </c>
    </row>
    <row r="50" spans="1:15" ht="15.6" x14ac:dyDescent="0.3">
      <c r="A50" s="50" t="s">
        <v>92</v>
      </c>
      <c r="B50" s="51" t="s">
        <v>93</v>
      </c>
      <c r="C50" s="46">
        <v>897266.54</v>
      </c>
      <c r="D50" s="46">
        <v>227357.83</v>
      </c>
      <c r="E50" s="46">
        <v>9553.8799999999992</v>
      </c>
      <c r="F50" s="46">
        <v>18883</v>
      </c>
      <c r="G50" s="46">
        <v>19206.62</v>
      </c>
      <c r="H50" s="46">
        <v>8785.89</v>
      </c>
      <c r="I50" s="46">
        <v>19999.09</v>
      </c>
      <c r="J50" s="46">
        <v>51.04</v>
      </c>
      <c r="K50" s="46">
        <v>1446.59</v>
      </c>
      <c r="L50" s="46">
        <v>2250.85</v>
      </c>
      <c r="M50" s="47">
        <v>28906</v>
      </c>
      <c r="N50" s="46">
        <v>0</v>
      </c>
      <c r="O50" s="48">
        <f t="shared" si="0"/>
        <v>1233707.3300000003</v>
      </c>
    </row>
    <row r="51" spans="1:15" ht="30" x14ac:dyDescent="0.3">
      <c r="A51" s="50" t="s">
        <v>94</v>
      </c>
      <c r="B51" s="51" t="s">
        <v>95</v>
      </c>
      <c r="C51" s="46">
        <v>11517740.67</v>
      </c>
      <c r="D51" s="46">
        <v>3755043.23</v>
      </c>
      <c r="E51" s="46">
        <v>120228.72</v>
      </c>
      <c r="F51" s="46">
        <v>230848.45</v>
      </c>
      <c r="G51" s="46">
        <v>257572.41</v>
      </c>
      <c r="H51" s="46">
        <v>114917.11</v>
      </c>
      <c r="I51" s="46">
        <v>267996.65999999997</v>
      </c>
      <c r="J51" s="46">
        <v>683.9</v>
      </c>
      <c r="K51" s="46">
        <v>15476.23</v>
      </c>
      <c r="L51" s="46">
        <v>29931.1</v>
      </c>
      <c r="M51" s="47">
        <v>0</v>
      </c>
      <c r="N51" s="46">
        <v>0</v>
      </c>
      <c r="O51" s="48">
        <f t="shared" si="0"/>
        <v>16310438.48</v>
      </c>
    </row>
    <row r="52" spans="1:15" ht="15.6" x14ac:dyDescent="0.3">
      <c r="A52" s="50" t="s">
        <v>96</v>
      </c>
      <c r="B52" s="51" t="s">
        <v>97</v>
      </c>
      <c r="C52" s="46">
        <v>3632457.77</v>
      </c>
      <c r="D52" s="46">
        <v>1315213.43</v>
      </c>
      <c r="E52" s="46">
        <v>41859.83</v>
      </c>
      <c r="F52" s="46">
        <v>110090.36</v>
      </c>
      <c r="G52" s="46">
        <v>93357.15</v>
      </c>
      <c r="H52" s="46">
        <v>28363.38</v>
      </c>
      <c r="I52" s="46">
        <v>71161.87</v>
      </c>
      <c r="J52" s="46">
        <v>181.6</v>
      </c>
      <c r="K52" s="46">
        <v>7757.26</v>
      </c>
      <c r="L52" s="46">
        <v>5882.59</v>
      </c>
      <c r="M52" s="47">
        <v>0</v>
      </c>
      <c r="N52" s="46">
        <v>218307.5</v>
      </c>
      <c r="O52" s="48">
        <f t="shared" si="0"/>
        <v>5524632.7400000002</v>
      </c>
    </row>
    <row r="53" spans="1:15" ht="15.6" x14ac:dyDescent="0.3">
      <c r="A53" s="50" t="s">
        <v>98</v>
      </c>
      <c r="B53" s="51" t="s">
        <v>99</v>
      </c>
      <c r="C53" s="46">
        <v>629136.31000000006</v>
      </c>
      <c r="D53" s="46">
        <v>284868.62</v>
      </c>
      <c r="E53" s="46">
        <v>6281.4</v>
      </c>
      <c r="F53" s="46">
        <v>11317.52</v>
      </c>
      <c r="G53" s="46">
        <v>17787.14</v>
      </c>
      <c r="H53" s="46">
        <v>6449.21</v>
      </c>
      <c r="I53" s="46">
        <v>16736.509999999998</v>
      </c>
      <c r="J53" s="46">
        <v>42.71</v>
      </c>
      <c r="K53" s="46">
        <v>793.96</v>
      </c>
      <c r="L53" s="46">
        <v>1716.78</v>
      </c>
      <c r="M53" s="47">
        <v>0</v>
      </c>
      <c r="N53" s="46">
        <v>0</v>
      </c>
      <c r="O53" s="48">
        <f t="shared" si="0"/>
        <v>975130.16</v>
      </c>
    </row>
    <row r="54" spans="1:15" ht="15.6" x14ac:dyDescent="0.3">
      <c r="A54" s="50" t="s">
        <v>100</v>
      </c>
      <c r="B54" s="51" t="s">
        <v>101</v>
      </c>
      <c r="C54" s="46">
        <v>458851.34</v>
      </c>
      <c r="D54" s="46">
        <v>132387.91</v>
      </c>
      <c r="E54" s="46">
        <v>5047.2299999999996</v>
      </c>
      <c r="F54" s="46">
        <v>10991.7</v>
      </c>
      <c r="G54" s="46">
        <v>6822.92</v>
      </c>
      <c r="H54" s="46">
        <v>4213.97</v>
      </c>
      <c r="I54" s="46">
        <v>8230.42</v>
      </c>
      <c r="J54" s="46">
        <v>21</v>
      </c>
      <c r="K54" s="46">
        <v>892.22</v>
      </c>
      <c r="L54" s="46">
        <v>1023.61</v>
      </c>
      <c r="M54" s="47">
        <v>2783</v>
      </c>
      <c r="N54" s="46">
        <v>0</v>
      </c>
      <c r="O54" s="48">
        <f t="shared" si="0"/>
        <v>631265.31999999995</v>
      </c>
    </row>
    <row r="55" spans="1:15" ht="15.6" x14ac:dyDescent="0.3">
      <c r="A55" s="50" t="s">
        <v>102</v>
      </c>
      <c r="B55" s="51" t="s">
        <v>103</v>
      </c>
      <c r="C55" s="46">
        <v>54762.42</v>
      </c>
      <c r="D55" s="46">
        <v>30992.49</v>
      </c>
      <c r="E55" s="46">
        <v>910.68</v>
      </c>
      <c r="F55" s="46">
        <v>2591.37</v>
      </c>
      <c r="G55" s="46">
        <v>184.6</v>
      </c>
      <c r="H55" s="46">
        <v>339.25</v>
      </c>
      <c r="I55" s="46">
        <v>301.81</v>
      </c>
      <c r="J55" s="46">
        <v>0.77</v>
      </c>
      <c r="K55" s="46">
        <v>202.7</v>
      </c>
      <c r="L55" s="46">
        <v>42.69</v>
      </c>
      <c r="M55" s="47">
        <v>2951</v>
      </c>
      <c r="N55" s="46">
        <v>0</v>
      </c>
      <c r="O55" s="48">
        <f t="shared" si="0"/>
        <v>93279.78</v>
      </c>
    </row>
    <row r="56" spans="1:15" ht="15.6" x14ac:dyDescent="0.3">
      <c r="A56" s="50" t="s">
        <v>104</v>
      </c>
      <c r="B56" s="51" t="s">
        <v>105</v>
      </c>
      <c r="C56" s="46">
        <v>163912.60999999999</v>
      </c>
      <c r="D56" s="46">
        <v>56610.99</v>
      </c>
      <c r="E56" s="46">
        <v>2281.21</v>
      </c>
      <c r="F56" s="46">
        <v>5930.24</v>
      </c>
      <c r="G56" s="46">
        <v>3385.26</v>
      </c>
      <c r="H56" s="46">
        <v>1253.7</v>
      </c>
      <c r="I56" s="46">
        <v>2688.28</v>
      </c>
      <c r="J56" s="46">
        <v>6.86</v>
      </c>
      <c r="K56" s="46">
        <v>430.75</v>
      </c>
      <c r="L56" s="46">
        <v>243.95</v>
      </c>
      <c r="M56" s="47">
        <v>0</v>
      </c>
      <c r="N56" s="46">
        <v>0</v>
      </c>
      <c r="O56" s="48">
        <f t="shared" si="0"/>
        <v>236743.84999999998</v>
      </c>
    </row>
    <row r="57" spans="1:15" ht="15.6" x14ac:dyDescent="0.3">
      <c r="A57" s="50" t="s">
        <v>106</v>
      </c>
      <c r="B57" s="51" t="s">
        <v>107</v>
      </c>
      <c r="C57" s="46">
        <v>131593.92000000001</v>
      </c>
      <c r="D57" s="46">
        <v>58166.17</v>
      </c>
      <c r="E57" s="46">
        <v>1852.87</v>
      </c>
      <c r="F57" s="46">
        <v>4866.6000000000004</v>
      </c>
      <c r="G57" s="46">
        <v>2754.52</v>
      </c>
      <c r="H57" s="46">
        <v>990.38</v>
      </c>
      <c r="I57" s="46">
        <v>2151.06</v>
      </c>
      <c r="J57" s="46">
        <v>5.49</v>
      </c>
      <c r="K57" s="46">
        <v>355.65</v>
      </c>
      <c r="L57" s="46">
        <v>188.04</v>
      </c>
      <c r="M57" s="47">
        <v>1261</v>
      </c>
      <c r="N57" s="46">
        <v>0</v>
      </c>
      <c r="O57" s="48">
        <f t="shared" si="0"/>
        <v>204185.7</v>
      </c>
    </row>
    <row r="58" spans="1:15" ht="15.6" x14ac:dyDescent="0.3">
      <c r="A58" s="50" t="s">
        <v>108</v>
      </c>
      <c r="B58" s="51" t="s">
        <v>109</v>
      </c>
      <c r="C58" s="46">
        <v>354634.93</v>
      </c>
      <c r="D58" s="46">
        <v>131540.93</v>
      </c>
      <c r="E58" s="46">
        <v>4211.46</v>
      </c>
      <c r="F58" s="46">
        <v>9725.19</v>
      </c>
      <c r="G58" s="46">
        <v>8836.14</v>
      </c>
      <c r="H58" s="46">
        <v>3119.7</v>
      </c>
      <c r="I58" s="46">
        <v>7479.91</v>
      </c>
      <c r="J58" s="46">
        <v>19.09</v>
      </c>
      <c r="K58" s="46">
        <v>723.06</v>
      </c>
      <c r="L58" s="46">
        <v>724.22</v>
      </c>
      <c r="M58" s="47">
        <v>5021</v>
      </c>
      <c r="N58" s="46">
        <v>0</v>
      </c>
      <c r="O58" s="48">
        <f t="shared" si="0"/>
        <v>526035.63</v>
      </c>
    </row>
    <row r="59" spans="1:15" ht="15.6" x14ac:dyDescent="0.3">
      <c r="A59" s="50" t="s">
        <v>110</v>
      </c>
      <c r="B59" s="51" t="s">
        <v>111</v>
      </c>
      <c r="C59" s="46">
        <v>419922.37</v>
      </c>
      <c r="D59" s="46">
        <v>155519.66</v>
      </c>
      <c r="E59" s="46">
        <v>5000.4399999999996</v>
      </c>
      <c r="F59" s="46">
        <v>10965.82</v>
      </c>
      <c r="G59" s="46">
        <v>11604.75</v>
      </c>
      <c r="H59" s="46">
        <v>3857.61</v>
      </c>
      <c r="I59" s="46">
        <v>9550.41</v>
      </c>
      <c r="J59" s="46">
        <v>24.37</v>
      </c>
      <c r="K59" s="46">
        <v>796.64</v>
      </c>
      <c r="L59" s="46">
        <v>929.29</v>
      </c>
      <c r="M59" s="47">
        <v>47860</v>
      </c>
      <c r="N59" s="46">
        <v>0</v>
      </c>
      <c r="O59" s="48">
        <f t="shared" si="0"/>
        <v>666031.35999999999</v>
      </c>
    </row>
    <row r="60" spans="1:15" ht="15.6" x14ac:dyDescent="0.3">
      <c r="A60" s="50" t="s">
        <v>112</v>
      </c>
      <c r="B60" s="51" t="s">
        <v>113</v>
      </c>
      <c r="C60" s="46">
        <v>577263.49</v>
      </c>
      <c r="D60" s="46">
        <v>248444.18</v>
      </c>
      <c r="E60" s="46">
        <v>5359.98</v>
      </c>
      <c r="F60" s="46">
        <v>11901.51</v>
      </c>
      <c r="G60" s="46">
        <v>13824.09</v>
      </c>
      <c r="H60" s="46">
        <v>5190.55</v>
      </c>
      <c r="I60" s="46">
        <v>12419.35</v>
      </c>
      <c r="J60" s="46">
        <v>31.69</v>
      </c>
      <c r="K60" s="46">
        <v>1013.94</v>
      </c>
      <c r="L60" s="46">
        <v>1246.5999999999999</v>
      </c>
      <c r="M60" s="47">
        <v>41487</v>
      </c>
      <c r="N60" s="46">
        <v>0</v>
      </c>
      <c r="O60" s="48">
        <f t="shared" si="0"/>
        <v>918182.37999999977</v>
      </c>
    </row>
    <row r="61" spans="1:15" ht="15.6" x14ac:dyDescent="0.3">
      <c r="A61" s="50" t="s">
        <v>114</v>
      </c>
      <c r="B61" s="51" t="s">
        <v>115</v>
      </c>
      <c r="C61" s="46">
        <v>367317.12</v>
      </c>
      <c r="D61" s="46">
        <v>186855.86</v>
      </c>
      <c r="E61" s="46">
        <v>5982.75</v>
      </c>
      <c r="F61" s="46">
        <v>17222.990000000002</v>
      </c>
      <c r="G61" s="46">
        <v>2957.4</v>
      </c>
      <c r="H61" s="46">
        <v>2261.73</v>
      </c>
      <c r="I61" s="46">
        <v>2763.17</v>
      </c>
      <c r="J61" s="46">
        <v>7.05</v>
      </c>
      <c r="K61" s="46">
        <v>1249.81</v>
      </c>
      <c r="L61" s="46">
        <v>284.45</v>
      </c>
      <c r="M61" s="47">
        <v>0</v>
      </c>
      <c r="N61" s="46">
        <v>0</v>
      </c>
      <c r="O61" s="48">
        <f t="shared" si="0"/>
        <v>586902.33000000007</v>
      </c>
    </row>
    <row r="62" spans="1:15" ht="15.6" x14ac:dyDescent="0.3">
      <c r="A62" s="50" t="s">
        <v>116</v>
      </c>
      <c r="B62" s="51" t="s">
        <v>117</v>
      </c>
      <c r="C62" s="46">
        <v>107725.59</v>
      </c>
      <c r="D62" s="46">
        <v>46789.53</v>
      </c>
      <c r="E62" s="46">
        <v>1431.1</v>
      </c>
      <c r="F62" s="46">
        <v>3629.88</v>
      </c>
      <c r="G62" s="46">
        <v>928.01</v>
      </c>
      <c r="H62" s="46">
        <v>854.26</v>
      </c>
      <c r="I62" s="46">
        <v>1308.8399999999999</v>
      </c>
      <c r="J62" s="46">
        <v>3.34</v>
      </c>
      <c r="K62" s="46">
        <v>272.38</v>
      </c>
      <c r="L62" s="46">
        <v>175.04</v>
      </c>
      <c r="M62" s="47">
        <v>4563</v>
      </c>
      <c r="N62" s="46">
        <v>0</v>
      </c>
      <c r="O62" s="48">
        <f t="shared" si="0"/>
        <v>167680.97000000003</v>
      </c>
    </row>
    <row r="63" spans="1:15" ht="15.6" x14ac:dyDescent="0.3">
      <c r="A63" s="50" t="s">
        <v>118</v>
      </c>
      <c r="B63" s="51" t="s">
        <v>119</v>
      </c>
      <c r="C63" s="46">
        <v>301045.82</v>
      </c>
      <c r="D63" s="46">
        <v>98905</v>
      </c>
      <c r="E63" s="46">
        <v>3627.72</v>
      </c>
      <c r="F63" s="46">
        <v>9023.2900000000009</v>
      </c>
      <c r="G63" s="46">
        <v>8600.7900000000009</v>
      </c>
      <c r="H63" s="46">
        <v>2473.69</v>
      </c>
      <c r="I63" s="46">
        <v>6500.08</v>
      </c>
      <c r="J63" s="46">
        <v>16.59</v>
      </c>
      <c r="K63" s="46">
        <v>645.41</v>
      </c>
      <c r="L63" s="46">
        <v>537.33000000000004</v>
      </c>
      <c r="M63" s="47">
        <v>0</v>
      </c>
      <c r="N63" s="46">
        <v>0</v>
      </c>
      <c r="O63" s="48">
        <f t="shared" si="0"/>
        <v>431375.72</v>
      </c>
    </row>
    <row r="64" spans="1:15" ht="15.6" x14ac:dyDescent="0.3">
      <c r="A64" s="50" t="s">
        <v>120</v>
      </c>
      <c r="B64" s="51" t="s">
        <v>121</v>
      </c>
      <c r="C64" s="46">
        <v>139800.94</v>
      </c>
      <c r="D64" s="46">
        <v>39322.199999999997</v>
      </c>
      <c r="E64" s="46">
        <v>1929.32</v>
      </c>
      <c r="F64" s="46">
        <v>5023.8500000000004</v>
      </c>
      <c r="G64" s="46">
        <v>3373.51</v>
      </c>
      <c r="H64" s="46">
        <v>1068.3699999999999</v>
      </c>
      <c r="I64" s="46">
        <v>2513.8000000000002</v>
      </c>
      <c r="J64" s="46">
        <v>6.41</v>
      </c>
      <c r="K64" s="46">
        <v>369.18</v>
      </c>
      <c r="L64" s="46">
        <v>207.8</v>
      </c>
      <c r="M64" s="47">
        <v>0</v>
      </c>
      <c r="N64" s="46">
        <v>0</v>
      </c>
      <c r="O64" s="48">
        <f t="shared" si="0"/>
        <v>193615.38</v>
      </c>
    </row>
    <row r="65" spans="1:15" ht="15.6" x14ac:dyDescent="0.3">
      <c r="A65" s="50" t="s">
        <v>122</v>
      </c>
      <c r="B65" s="51" t="s">
        <v>123</v>
      </c>
      <c r="C65" s="46">
        <v>4232358.5199999996</v>
      </c>
      <c r="D65" s="46">
        <v>1189263.42</v>
      </c>
      <c r="E65" s="46">
        <v>42583.68</v>
      </c>
      <c r="F65" s="46">
        <v>91070.86</v>
      </c>
      <c r="G65" s="46">
        <v>87386.05</v>
      </c>
      <c r="H65" s="46">
        <v>39547.01</v>
      </c>
      <c r="I65" s="46">
        <v>89026.44</v>
      </c>
      <c r="J65" s="46">
        <v>227.19</v>
      </c>
      <c r="K65" s="46">
        <v>6230.76</v>
      </c>
      <c r="L65" s="46">
        <v>9855.52</v>
      </c>
      <c r="M65" s="47">
        <v>0</v>
      </c>
      <c r="N65" s="46">
        <v>67631.86</v>
      </c>
      <c r="O65" s="48">
        <f t="shared" si="0"/>
        <v>5855181.3099999996</v>
      </c>
    </row>
    <row r="66" spans="1:15" ht="15.6" x14ac:dyDescent="0.3">
      <c r="A66" s="50" t="s">
        <v>124</v>
      </c>
      <c r="B66" s="51" t="s">
        <v>125</v>
      </c>
      <c r="C66" s="46">
        <v>924018.88</v>
      </c>
      <c r="D66" s="46">
        <v>98433.4</v>
      </c>
      <c r="E66" s="46">
        <v>10999.57</v>
      </c>
      <c r="F66" s="46">
        <v>25028.83</v>
      </c>
      <c r="G66" s="46">
        <v>30715.759999999998</v>
      </c>
      <c r="H66" s="46">
        <v>8234.49</v>
      </c>
      <c r="I66" s="46">
        <v>22659.21</v>
      </c>
      <c r="J66" s="46">
        <v>57.82</v>
      </c>
      <c r="K66" s="46">
        <v>1842.31</v>
      </c>
      <c r="L66" s="46">
        <v>1932.93</v>
      </c>
      <c r="M66" s="47">
        <v>0</v>
      </c>
      <c r="N66" s="46">
        <v>0</v>
      </c>
      <c r="O66" s="48">
        <f t="shared" si="0"/>
        <v>1123923.2</v>
      </c>
    </row>
    <row r="67" spans="1:15" ht="15.6" x14ac:dyDescent="0.3">
      <c r="A67" s="50" t="s">
        <v>126</v>
      </c>
      <c r="B67" s="51" t="s">
        <v>127</v>
      </c>
      <c r="C67" s="46">
        <v>4495924.49</v>
      </c>
      <c r="D67" s="46">
        <v>1575774.98</v>
      </c>
      <c r="E67" s="46">
        <v>47364.1</v>
      </c>
      <c r="F67" s="46">
        <v>91559.39</v>
      </c>
      <c r="G67" s="46">
        <v>115738.69</v>
      </c>
      <c r="H67" s="46">
        <v>44227.62</v>
      </c>
      <c r="I67" s="46">
        <v>109538.51</v>
      </c>
      <c r="J67" s="46">
        <v>279.52999999999997</v>
      </c>
      <c r="K67" s="46">
        <v>6220.85</v>
      </c>
      <c r="L67" s="46">
        <v>11475.85</v>
      </c>
      <c r="M67" s="47">
        <v>0</v>
      </c>
      <c r="N67" s="46">
        <v>0</v>
      </c>
      <c r="O67" s="48">
        <f t="shared" si="0"/>
        <v>6498104.0099999998</v>
      </c>
    </row>
    <row r="68" spans="1:15" ht="15.6" x14ac:dyDescent="0.3">
      <c r="A68" s="50" t="s">
        <v>128</v>
      </c>
      <c r="B68" s="51" t="s">
        <v>129</v>
      </c>
      <c r="C68" s="46">
        <v>234669.29</v>
      </c>
      <c r="D68" s="46">
        <v>67516.58</v>
      </c>
      <c r="E68" s="46">
        <v>2937.79</v>
      </c>
      <c r="F68" s="46">
        <v>7763.68</v>
      </c>
      <c r="G68" s="46">
        <v>5818.84</v>
      </c>
      <c r="H68" s="46">
        <v>1796.11</v>
      </c>
      <c r="I68" s="46">
        <v>4327.67</v>
      </c>
      <c r="J68" s="46">
        <v>11.04</v>
      </c>
      <c r="K68" s="46">
        <v>550.54999999999995</v>
      </c>
      <c r="L68" s="46">
        <v>358.2</v>
      </c>
      <c r="M68" s="47">
        <v>0</v>
      </c>
      <c r="N68" s="46">
        <v>0</v>
      </c>
      <c r="O68" s="48">
        <f t="shared" si="0"/>
        <v>325749.74999999994</v>
      </c>
    </row>
    <row r="69" spans="1:15" ht="15.6" x14ac:dyDescent="0.3">
      <c r="A69" s="50" t="s">
        <v>130</v>
      </c>
      <c r="B69" s="51" t="s">
        <v>131</v>
      </c>
      <c r="C69" s="46">
        <v>297961.52</v>
      </c>
      <c r="D69" s="46">
        <v>97530.59</v>
      </c>
      <c r="E69" s="46">
        <v>3781.08</v>
      </c>
      <c r="F69" s="46">
        <v>10308.700000000001</v>
      </c>
      <c r="G69" s="46">
        <v>6878.46</v>
      </c>
      <c r="H69" s="46">
        <v>2193.0300000000002</v>
      </c>
      <c r="I69" s="46">
        <v>5029.3500000000004</v>
      </c>
      <c r="J69" s="46">
        <v>12.83</v>
      </c>
      <c r="K69" s="46">
        <v>702.74</v>
      </c>
      <c r="L69" s="46">
        <v>415.75</v>
      </c>
      <c r="M69" s="47">
        <v>33605</v>
      </c>
      <c r="N69" s="46">
        <v>0</v>
      </c>
      <c r="O69" s="48">
        <f t="shared" si="0"/>
        <v>458419.05000000005</v>
      </c>
    </row>
    <row r="70" spans="1:15" ht="15.6" x14ac:dyDescent="0.3">
      <c r="A70" s="50" t="s">
        <v>132</v>
      </c>
      <c r="B70" s="51" t="s">
        <v>133</v>
      </c>
      <c r="C70" s="46">
        <v>103495.39</v>
      </c>
      <c r="D70" s="46">
        <v>43576.06</v>
      </c>
      <c r="E70" s="46">
        <v>1460.63</v>
      </c>
      <c r="F70" s="46">
        <v>3876.13</v>
      </c>
      <c r="G70" s="46">
        <v>1133.44</v>
      </c>
      <c r="H70" s="46">
        <v>766.37</v>
      </c>
      <c r="I70" s="46">
        <v>1232.8499999999999</v>
      </c>
      <c r="J70" s="46">
        <v>3.15</v>
      </c>
      <c r="K70" s="46">
        <v>287.79000000000002</v>
      </c>
      <c r="L70" s="46">
        <v>142.37</v>
      </c>
      <c r="M70" s="47">
        <v>0</v>
      </c>
      <c r="N70" s="46">
        <v>0</v>
      </c>
      <c r="O70" s="48">
        <f t="shared" si="0"/>
        <v>155974.18000000002</v>
      </c>
    </row>
    <row r="71" spans="1:15" ht="15.6" x14ac:dyDescent="0.3">
      <c r="A71" s="50" t="s">
        <v>134</v>
      </c>
      <c r="B71" s="51" t="s">
        <v>135</v>
      </c>
      <c r="C71" s="46">
        <v>303017.94</v>
      </c>
      <c r="D71" s="46">
        <v>157454.38</v>
      </c>
      <c r="E71" s="46">
        <v>3324.28</v>
      </c>
      <c r="F71" s="46">
        <v>6224.05</v>
      </c>
      <c r="G71" s="46">
        <v>9708.16</v>
      </c>
      <c r="H71" s="46">
        <v>3064.6</v>
      </c>
      <c r="I71" s="46">
        <v>8412.16</v>
      </c>
      <c r="J71" s="46">
        <v>21.47</v>
      </c>
      <c r="K71" s="46">
        <v>502.47</v>
      </c>
      <c r="L71" s="46">
        <v>799.99</v>
      </c>
      <c r="M71" s="47">
        <v>0</v>
      </c>
      <c r="N71" s="46">
        <v>0</v>
      </c>
      <c r="O71" s="48">
        <f t="shared" si="0"/>
        <v>492529.49999999988</v>
      </c>
    </row>
    <row r="72" spans="1:15" ht="15.6" x14ac:dyDescent="0.3">
      <c r="A72" s="50" t="s">
        <v>136</v>
      </c>
      <c r="B72" s="51" t="s">
        <v>137</v>
      </c>
      <c r="C72" s="46">
        <v>680993.47</v>
      </c>
      <c r="D72" s="46">
        <v>225877.59</v>
      </c>
      <c r="E72" s="46">
        <v>7532.64</v>
      </c>
      <c r="F72" s="46">
        <v>15090.72</v>
      </c>
      <c r="G72" s="46">
        <v>19615.009999999998</v>
      </c>
      <c r="H72" s="46">
        <v>6635.08</v>
      </c>
      <c r="I72" s="46">
        <v>17184.02</v>
      </c>
      <c r="J72" s="46">
        <v>43.85</v>
      </c>
      <c r="K72" s="46">
        <v>1138.33</v>
      </c>
      <c r="L72" s="46">
        <v>1686.98</v>
      </c>
      <c r="M72" s="47">
        <v>39266</v>
      </c>
      <c r="N72" s="46">
        <v>0</v>
      </c>
      <c r="O72" s="48">
        <f t="shared" si="0"/>
        <v>1015063.6899999998</v>
      </c>
    </row>
    <row r="73" spans="1:15" ht="15.6" x14ac:dyDescent="0.3">
      <c r="A73" s="50" t="s">
        <v>138</v>
      </c>
      <c r="B73" s="51" t="s">
        <v>139</v>
      </c>
      <c r="C73" s="46">
        <v>165154.88</v>
      </c>
      <c r="D73" s="46">
        <v>93818.89</v>
      </c>
      <c r="E73" s="46">
        <v>2267.75</v>
      </c>
      <c r="F73" s="46">
        <v>5978.81</v>
      </c>
      <c r="G73" s="46">
        <v>2537.21</v>
      </c>
      <c r="H73" s="46">
        <v>1243.69</v>
      </c>
      <c r="I73" s="46">
        <v>2305.1999999999998</v>
      </c>
      <c r="J73" s="46">
        <v>5.88</v>
      </c>
      <c r="K73" s="46">
        <v>434.62</v>
      </c>
      <c r="L73" s="46">
        <v>237.89</v>
      </c>
      <c r="M73" s="47">
        <v>0</v>
      </c>
      <c r="N73" s="46">
        <v>0</v>
      </c>
      <c r="O73" s="48">
        <f t="shared" ref="O73:O136" si="1">SUM(C73:N73)</f>
        <v>273984.82000000007</v>
      </c>
    </row>
    <row r="74" spans="1:15" ht="15.6" x14ac:dyDescent="0.3">
      <c r="A74" s="50" t="s">
        <v>140</v>
      </c>
      <c r="B74" s="51" t="s">
        <v>141</v>
      </c>
      <c r="C74" s="46">
        <v>573556.15</v>
      </c>
      <c r="D74" s="46">
        <v>281072.25</v>
      </c>
      <c r="E74" s="46">
        <v>6285.43</v>
      </c>
      <c r="F74" s="46">
        <v>15829.01</v>
      </c>
      <c r="G74" s="46">
        <v>12283.19</v>
      </c>
      <c r="H74" s="46">
        <v>4659.2</v>
      </c>
      <c r="I74" s="46">
        <v>10491.34</v>
      </c>
      <c r="J74" s="46">
        <v>26.77</v>
      </c>
      <c r="K74" s="46">
        <v>1250.31</v>
      </c>
      <c r="L74" s="46">
        <v>1000.03</v>
      </c>
      <c r="M74" s="47">
        <v>0</v>
      </c>
      <c r="N74" s="46">
        <v>0</v>
      </c>
      <c r="O74" s="48">
        <f t="shared" si="1"/>
        <v>906453.68</v>
      </c>
    </row>
    <row r="75" spans="1:15" ht="15.6" x14ac:dyDescent="0.3">
      <c r="A75" s="50" t="s">
        <v>142</v>
      </c>
      <c r="B75" s="51" t="s">
        <v>143</v>
      </c>
      <c r="C75" s="46">
        <v>72717693.930000007</v>
      </c>
      <c r="D75" s="46">
        <v>20803088.68</v>
      </c>
      <c r="E75" s="46">
        <v>761232.55</v>
      </c>
      <c r="F75" s="46">
        <v>1313869.0900000001</v>
      </c>
      <c r="G75" s="46">
        <v>607377.35</v>
      </c>
      <c r="H75" s="46">
        <v>735352.7</v>
      </c>
      <c r="I75" s="46">
        <v>1306816.47</v>
      </c>
      <c r="J75" s="46">
        <v>3334.74</v>
      </c>
      <c r="K75" s="46">
        <v>90065.62</v>
      </c>
      <c r="L75" s="46">
        <v>200146.67</v>
      </c>
      <c r="M75" s="47">
        <v>8485855</v>
      </c>
      <c r="N75" s="46">
        <v>0</v>
      </c>
      <c r="O75" s="48">
        <f t="shared" si="1"/>
        <v>107024832.80000001</v>
      </c>
    </row>
    <row r="76" spans="1:15" ht="15.6" x14ac:dyDescent="0.3">
      <c r="A76" s="50" t="s">
        <v>144</v>
      </c>
      <c r="B76" s="51" t="s">
        <v>145</v>
      </c>
      <c r="C76" s="46">
        <v>2209906.0099999998</v>
      </c>
      <c r="D76" s="46">
        <v>712355.43</v>
      </c>
      <c r="E76" s="46">
        <v>23671.45</v>
      </c>
      <c r="F76" s="46">
        <v>44632.56</v>
      </c>
      <c r="G76" s="46">
        <v>54608.32</v>
      </c>
      <c r="H76" s="46">
        <v>22246.63</v>
      </c>
      <c r="I76" s="46">
        <v>53699.81</v>
      </c>
      <c r="J76" s="46">
        <v>137.04</v>
      </c>
      <c r="K76" s="46">
        <v>3403.67</v>
      </c>
      <c r="L76" s="46">
        <v>5806.9</v>
      </c>
      <c r="M76" s="47">
        <v>0</v>
      </c>
      <c r="N76" s="46">
        <v>0</v>
      </c>
      <c r="O76" s="48">
        <f t="shared" si="1"/>
        <v>3130467.82</v>
      </c>
    </row>
    <row r="77" spans="1:15" ht="15.6" x14ac:dyDescent="0.3">
      <c r="A77" s="50" t="s">
        <v>146</v>
      </c>
      <c r="B77" s="51" t="s">
        <v>147</v>
      </c>
      <c r="C77" s="46">
        <v>235521.86</v>
      </c>
      <c r="D77" s="46">
        <v>96317.119999999995</v>
      </c>
      <c r="E77" s="46">
        <v>3032.38</v>
      </c>
      <c r="F77" s="46">
        <v>7268.87</v>
      </c>
      <c r="G77" s="46">
        <v>7125.99</v>
      </c>
      <c r="H77" s="46">
        <v>1995.37</v>
      </c>
      <c r="I77" s="46">
        <v>5321.04</v>
      </c>
      <c r="J77" s="46">
        <v>13.58</v>
      </c>
      <c r="K77" s="46">
        <v>529.14</v>
      </c>
      <c r="L77" s="46">
        <v>441.55</v>
      </c>
      <c r="M77" s="47">
        <v>0</v>
      </c>
      <c r="N77" s="46">
        <v>0</v>
      </c>
      <c r="O77" s="48">
        <f t="shared" si="1"/>
        <v>357566.89999999997</v>
      </c>
    </row>
    <row r="78" spans="1:15" ht="15.6" x14ac:dyDescent="0.3">
      <c r="A78" s="50" t="s">
        <v>148</v>
      </c>
      <c r="B78" s="51" t="s">
        <v>149</v>
      </c>
      <c r="C78" s="46">
        <v>511062.83</v>
      </c>
      <c r="D78" s="46">
        <v>188015.75</v>
      </c>
      <c r="E78" s="46">
        <v>5789.83</v>
      </c>
      <c r="F78" s="46">
        <v>12111.45</v>
      </c>
      <c r="G78" s="46">
        <v>14963.01</v>
      </c>
      <c r="H78" s="46">
        <v>4853.74</v>
      </c>
      <c r="I78" s="46">
        <v>12636.25</v>
      </c>
      <c r="J78" s="46">
        <v>32.25</v>
      </c>
      <c r="K78" s="46">
        <v>878.08</v>
      </c>
      <c r="L78" s="46">
        <v>1207.96</v>
      </c>
      <c r="M78" s="47">
        <v>22556</v>
      </c>
      <c r="N78" s="46">
        <v>0</v>
      </c>
      <c r="O78" s="48">
        <f t="shared" si="1"/>
        <v>774107.14999999991</v>
      </c>
    </row>
    <row r="79" spans="1:15" ht="15.6" x14ac:dyDescent="0.3">
      <c r="A79" s="50" t="s">
        <v>150</v>
      </c>
      <c r="B79" s="51" t="s">
        <v>151</v>
      </c>
      <c r="C79" s="46">
        <v>385303.88</v>
      </c>
      <c r="D79" s="46">
        <v>269280.03999999998</v>
      </c>
      <c r="E79" s="46">
        <v>5486.09</v>
      </c>
      <c r="F79" s="46">
        <v>14839.11</v>
      </c>
      <c r="G79" s="46">
        <v>7699.15</v>
      </c>
      <c r="H79" s="46">
        <v>2778.78</v>
      </c>
      <c r="I79" s="46">
        <v>5807.08</v>
      </c>
      <c r="J79" s="46">
        <v>14.82</v>
      </c>
      <c r="K79" s="46">
        <v>1066.32</v>
      </c>
      <c r="L79" s="46">
        <v>496.4</v>
      </c>
      <c r="M79" s="47">
        <v>15693</v>
      </c>
      <c r="N79" s="46">
        <v>0</v>
      </c>
      <c r="O79" s="48">
        <f t="shared" si="1"/>
        <v>708464.66999999981</v>
      </c>
    </row>
    <row r="80" spans="1:15" ht="15.6" x14ac:dyDescent="0.3">
      <c r="A80" s="50" t="s">
        <v>152</v>
      </c>
      <c r="B80" s="51" t="s">
        <v>153</v>
      </c>
      <c r="C80" s="46">
        <v>691402.86</v>
      </c>
      <c r="D80" s="46">
        <v>298040.25</v>
      </c>
      <c r="E80" s="46">
        <v>7342.11</v>
      </c>
      <c r="F80" s="46">
        <v>12239.26</v>
      </c>
      <c r="G80" s="46">
        <v>18850.63</v>
      </c>
      <c r="H80" s="46">
        <v>7407.86</v>
      </c>
      <c r="I80" s="46">
        <v>18455.48</v>
      </c>
      <c r="J80" s="46">
        <v>47.1</v>
      </c>
      <c r="K80" s="46">
        <v>880.91</v>
      </c>
      <c r="L80" s="46">
        <v>2015.58</v>
      </c>
      <c r="M80" s="47">
        <v>0</v>
      </c>
      <c r="N80" s="46">
        <v>0</v>
      </c>
      <c r="O80" s="48">
        <f t="shared" si="1"/>
        <v>1056682.04</v>
      </c>
    </row>
    <row r="81" spans="1:15" ht="15.6" x14ac:dyDescent="0.3">
      <c r="A81" s="50" t="s">
        <v>154</v>
      </c>
      <c r="B81" s="51" t="s">
        <v>155</v>
      </c>
      <c r="C81" s="46">
        <v>2666731.71</v>
      </c>
      <c r="D81" s="46">
        <v>905101.34</v>
      </c>
      <c r="E81" s="46">
        <v>28802.78</v>
      </c>
      <c r="F81" s="46">
        <v>57804.160000000003</v>
      </c>
      <c r="G81" s="46">
        <v>79674.240000000005</v>
      </c>
      <c r="H81" s="46">
        <v>25909.62</v>
      </c>
      <c r="I81" s="46">
        <v>68595.09</v>
      </c>
      <c r="J81" s="46">
        <v>175.05</v>
      </c>
      <c r="K81" s="46">
        <v>4372.9399999999996</v>
      </c>
      <c r="L81" s="46">
        <v>6591.21</v>
      </c>
      <c r="M81" s="47">
        <v>0</v>
      </c>
      <c r="N81" s="46">
        <v>0</v>
      </c>
      <c r="O81" s="48">
        <f t="shared" si="1"/>
        <v>3843758.1399999997</v>
      </c>
    </row>
    <row r="82" spans="1:15" ht="15.6" x14ac:dyDescent="0.3">
      <c r="A82" s="50" t="s">
        <v>156</v>
      </c>
      <c r="B82" s="51" t="s">
        <v>157</v>
      </c>
      <c r="C82" s="46">
        <v>110984.63</v>
      </c>
      <c r="D82" s="46">
        <v>51925.19</v>
      </c>
      <c r="E82" s="46">
        <v>1793.11</v>
      </c>
      <c r="F82" s="46">
        <v>5212.6099999999997</v>
      </c>
      <c r="G82" s="46">
        <v>1046.98</v>
      </c>
      <c r="H82" s="46">
        <v>671.92</v>
      </c>
      <c r="I82" s="46">
        <v>874.54</v>
      </c>
      <c r="J82" s="46">
        <v>2.23</v>
      </c>
      <c r="K82" s="46">
        <v>378.55</v>
      </c>
      <c r="L82" s="46">
        <v>81.31</v>
      </c>
      <c r="M82" s="47">
        <v>0</v>
      </c>
      <c r="N82" s="46">
        <v>0</v>
      </c>
      <c r="O82" s="48">
        <f t="shared" si="1"/>
        <v>172971.07</v>
      </c>
    </row>
    <row r="83" spans="1:15" ht="15.6" x14ac:dyDescent="0.3">
      <c r="A83" s="50" t="s">
        <v>158</v>
      </c>
      <c r="B83" s="51" t="s">
        <v>159</v>
      </c>
      <c r="C83" s="46">
        <v>389763.99</v>
      </c>
      <c r="D83" s="46">
        <v>141606.57</v>
      </c>
      <c r="E83" s="46">
        <v>4208.8999999999996</v>
      </c>
      <c r="F83" s="46">
        <v>13210.41</v>
      </c>
      <c r="G83" s="46">
        <v>6082.57</v>
      </c>
      <c r="H83" s="46">
        <v>2477.27</v>
      </c>
      <c r="I83" s="46">
        <v>4624.29</v>
      </c>
      <c r="J83" s="46">
        <v>11.8</v>
      </c>
      <c r="K83" s="46">
        <v>901.48</v>
      </c>
      <c r="L83" s="46">
        <v>382.27</v>
      </c>
      <c r="M83" s="47">
        <v>0</v>
      </c>
      <c r="N83" s="46">
        <v>0</v>
      </c>
      <c r="O83" s="48">
        <f t="shared" si="1"/>
        <v>563269.55000000016</v>
      </c>
    </row>
    <row r="84" spans="1:15" ht="15.6" x14ac:dyDescent="0.3">
      <c r="A84" s="50" t="s">
        <v>160</v>
      </c>
      <c r="B84" s="51" t="s">
        <v>161</v>
      </c>
      <c r="C84" s="46">
        <v>273124.44</v>
      </c>
      <c r="D84" s="46">
        <v>90913.19</v>
      </c>
      <c r="E84" s="46">
        <v>3307.6</v>
      </c>
      <c r="F84" s="46">
        <v>8181.15</v>
      </c>
      <c r="G84" s="46">
        <v>7873.04</v>
      </c>
      <c r="H84" s="46">
        <v>2252.06</v>
      </c>
      <c r="I84" s="46">
        <v>5929.87</v>
      </c>
      <c r="J84" s="46">
        <v>15.13</v>
      </c>
      <c r="K84" s="46">
        <v>603.87</v>
      </c>
      <c r="L84" s="46">
        <v>490.19</v>
      </c>
      <c r="M84" s="47">
        <v>0</v>
      </c>
      <c r="N84" s="46">
        <v>0</v>
      </c>
      <c r="O84" s="48">
        <f t="shared" si="1"/>
        <v>392690.54</v>
      </c>
    </row>
    <row r="85" spans="1:15" ht="15.6" x14ac:dyDescent="0.3">
      <c r="A85" s="50" t="s">
        <v>162</v>
      </c>
      <c r="B85" s="51" t="s">
        <v>163</v>
      </c>
      <c r="C85" s="46">
        <v>334839.15999999997</v>
      </c>
      <c r="D85" s="46">
        <v>111141.89</v>
      </c>
      <c r="E85" s="46">
        <v>3720.85</v>
      </c>
      <c r="F85" s="46">
        <v>8056.58</v>
      </c>
      <c r="G85" s="46">
        <v>9991.1200000000008</v>
      </c>
      <c r="H85" s="46">
        <v>3100.3</v>
      </c>
      <c r="I85" s="46">
        <v>8271.18</v>
      </c>
      <c r="J85" s="46">
        <v>21.11</v>
      </c>
      <c r="K85" s="46">
        <v>593.21</v>
      </c>
      <c r="L85" s="46">
        <v>758.04</v>
      </c>
      <c r="M85" s="47">
        <v>0</v>
      </c>
      <c r="N85" s="46">
        <v>0</v>
      </c>
      <c r="O85" s="48">
        <f t="shared" si="1"/>
        <v>480493.43999999994</v>
      </c>
    </row>
    <row r="86" spans="1:15" ht="15.6" x14ac:dyDescent="0.3">
      <c r="A86" s="50" t="s">
        <v>164</v>
      </c>
      <c r="B86" s="51" t="s">
        <v>165</v>
      </c>
      <c r="C86" s="46">
        <v>177255.73</v>
      </c>
      <c r="D86" s="46">
        <v>60128.95</v>
      </c>
      <c r="E86" s="46">
        <v>2055.13</v>
      </c>
      <c r="F86" s="46">
        <v>5064.32</v>
      </c>
      <c r="G86" s="46">
        <v>2950.12</v>
      </c>
      <c r="H86" s="46">
        <v>1481.19</v>
      </c>
      <c r="I86" s="46">
        <v>3002.94</v>
      </c>
      <c r="J86" s="46">
        <v>7.66</v>
      </c>
      <c r="K86" s="46">
        <v>330.03</v>
      </c>
      <c r="L86" s="46">
        <v>329.93</v>
      </c>
      <c r="M86" s="47">
        <v>0</v>
      </c>
      <c r="N86" s="46">
        <v>0</v>
      </c>
      <c r="O86" s="48">
        <f t="shared" si="1"/>
        <v>252606</v>
      </c>
    </row>
    <row r="87" spans="1:15" ht="15.6" x14ac:dyDescent="0.3">
      <c r="A87" s="50" t="s">
        <v>166</v>
      </c>
      <c r="B87" s="51" t="s">
        <v>167</v>
      </c>
      <c r="C87" s="46">
        <v>14961037.130000001</v>
      </c>
      <c r="D87" s="46">
        <v>3221937.62</v>
      </c>
      <c r="E87" s="46">
        <v>140119.43</v>
      </c>
      <c r="F87" s="46">
        <v>201467.55</v>
      </c>
      <c r="G87" s="46">
        <v>190429.54</v>
      </c>
      <c r="H87" s="46">
        <v>165480.91</v>
      </c>
      <c r="I87" s="46">
        <v>323466.36</v>
      </c>
      <c r="J87" s="46">
        <v>825.46</v>
      </c>
      <c r="K87" s="46">
        <v>17438.38</v>
      </c>
      <c r="L87" s="46">
        <v>46212.41</v>
      </c>
      <c r="M87" s="47">
        <v>0</v>
      </c>
      <c r="N87" s="46">
        <v>0</v>
      </c>
      <c r="O87" s="48">
        <f t="shared" si="1"/>
        <v>19268414.789999999</v>
      </c>
    </row>
    <row r="88" spans="1:15" ht="15.6" x14ac:dyDescent="0.3">
      <c r="A88" s="50" t="s">
        <v>168</v>
      </c>
      <c r="B88" s="51" t="s">
        <v>169</v>
      </c>
      <c r="C88" s="46">
        <v>156992.21</v>
      </c>
      <c r="D88" s="46">
        <v>64855.88</v>
      </c>
      <c r="E88" s="46">
        <v>2156.96</v>
      </c>
      <c r="F88" s="46">
        <v>5505.05</v>
      </c>
      <c r="G88" s="46">
        <v>3725.6</v>
      </c>
      <c r="H88" s="46">
        <v>1230.97</v>
      </c>
      <c r="I88" s="46">
        <v>2865.92</v>
      </c>
      <c r="J88" s="46">
        <v>7.31</v>
      </c>
      <c r="K88" s="46">
        <v>403.51</v>
      </c>
      <c r="L88" s="46">
        <v>247.55</v>
      </c>
      <c r="M88" s="47">
        <v>0</v>
      </c>
      <c r="N88" s="46">
        <v>0</v>
      </c>
      <c r="O88" s="48">
        <f t="shared" si="1"/>
        <v>237990.96</v>
      </c>
    </row>
    <row r="89" spans="1:15" ht="15.6" x14ac:dyDescent="0.3">
      <c r="A89" s="50" t="s">
        <v>170</v>
      </c>
      <c r="B89" s="51" t="s">
        <v>171</v>
      </c>
      <c r="C89" s="46">
        <v>218959</v>
      </c>
      <c r="D89" s="46">
        <v>96341.11</v>
      </c>
      <c r="E89" s="46">
        <v>2643.27</v>
      </c>
      <c r="F89" s="46">
        <v>5763.93</v>
      </c>
      <c r="G89" s="46">
        <v>4365.25</v>
      </c>
      <c r="H89" s="46">
        <v>2021.55</v>
      </c>
      <c r="I89" s="46">
        <v>4388.24</v>
      </c>
      <c r="J89" s="46">
        <v>11.2</v>
      </c>
      <c r="K89" s="46">
        <v>417.46</v>
      </c>
      <c r="L89" s="46">
        <v>487.92</v>
      </c>
      <c r="M89" s="47">
        <v>18438</v>
      </c>
      <c r="N89" s="46">
        <v>0</v>
      </c>
      <c r="O89" s="48">
        <f t="shared" si="1"/>
        <v>353836.93</v>
      </c>
    </row>
    <row r="90" spans="1:15" ht="15.6" x14ac:dyDescent="0.3">
      <c r="A90" s="50" t="s">
        <v>172</v>
      </c>
      <c r="B90" s="51" t="s">
        <v>173</v>
      </c>
      <c r="C90" s="46">
        <v>319029.37</v>
      </c>
      <c r="D90" s="46">
        <v>55748.800000000003</v>
      </c>
      <c r="E90" s="46">
        <v>4006.98</v>
      </c>
      <c r="F90" s="46">
        <v>9641.64</v>
      </c>
      <c r="G90" s="46">
        <v>9666.84</v>
      </c>
      <c r="H90" s="46">
        <v>2696.98</v>
      </c>
      <c r="I90" s="46">
        <v>7237.18</v>
      </c>
      <c r="J90" s="46">
        <v>18.47</v>
      </c>
      <c r="K90" s="46">
        <v>702.53</v>
      </c>
      <c r="L90" s="46">
        <v>598.26</v>
      </c>
      <c r="M90" s="47">
        <v>0</v>
      </c>
      <c r="N90" s="46">
        <v>0</v>
      </c>
      <c r="O90" s="48">
        <f t="shared" si="1"/>
        <v>409347.05</v>
      </c>
    </row>
    <row r="91" spans="1:15" ht="15.6" x14ac:dyDescent="0.3">
      <c r="A91" s="50" t="s">
        <v>174</v>
      </c>
      <c r="B91" s="51" t="s">
        <v>175</v>
      </c>
      <c r="C91" s="46">
        <v>757182.24</v>
      </c>
      <c r="D91" s="46">
        <v>442364.29</v>
      </c>
      <c r="E91" s="46">
        <v>7550.37</v>
      </c>
      <c r="F91" s="46">
        <v>11675.39</v>
      </c>
      <c r="G91" s="46">
        <v>25690.21</v>
      </c>
      <c r="H91" s="46">
        <v>8290.39</v>
      </c>
      <c r="I91" s="46">
        <v>23230.38</v>
      </c>
      <c r="J91" s="46">
        <v>59.28</v>
      </c>
      <c r="K91" s="46">
        <v>820.57</v>
      </c>
      <c r="L91" s="46">
        <v>2298.13</v>
      </c>
      <c r="M91" s="47">
        <v>135524</v>
      </c>
      <c r="N91" s="46">
        <v>0</v>
      </c>
      <c r="O91" s="48">
        <f t="shared" si="1"/>
        <v>1414685.2499999998</v>
      </c>
    </row>
    <row r="92" spans="1:15" ht="15.6" x14ac:dyDescent="0.3">
      <c r="A92" s="50" t="s">
        <v>176</v>
      </c>
      <c r="B92" s="51" t="s">
        <v>177</v>
      </c>
      <c r="C92" s="46">
        <v>540965.15</v>
      </c>
      <c r="D92" s="46">
        <v>128382.46</v>
      </c>
      <c r="E92" s="46">
        <v>5298.12</v>
      </c>
      <c r="F92" s="46">
        <v>8348.31</v>
      </c>
      <c r="G92" s="46">
        <v>9384.64</v>
      </c>
      <c r="H92" s="46">
        <v>5862.28</v>
      </c>
      <c r="I92" s="46">
        <v>12527.08</v>
      </c>
      <c r="J92" s="46">
        <v>31.97</v>
      </c>
      <c r="K92" s="46">
        <v>585.66</v>
      </c>
      <c r="L92" s="46">
        <v>1617.65</v>
      </c>
      <c r="M92" s="47">
        <v>0</v>
      </c>
      <c r="N92" s="46">
        <v>0</v>
      </c>
      <c r="O92" s="48">
        <f t="shared" si="1"/>
        <v>713003.32000000007</v>
      </c>
    </row>
    <row r="93" spans="1:15" ht="15.6" x14ac:dyDescent="0.3">
      <c r="A93" s="50" t="s">
        <v>178</v>
      </c>
      <c r="B93" s="51" t="s">
        <v>179</v>
      </c>
      <c r="C93" s="46">
        <v>1637217.89</v>
      </c>
      <c r="D93" s="46">
        <v>875569.97</v>
      </c>
      <c r="E93" s="46">
        <v>17716.7</v>
      </c>
      <c r="F93" s="46">
        <v>33720.949999999997</v>
      </c>
      <c r="G93" s="46">
        <v>63383.47</v>
      </c>
      <c r="H93" s="46">
        <v>16430.07</v>
      </c>
      <c r="I93" s="46">
        <v>48193.02</v>
      </c>
      <c r="J93" s="46">
        <v>122.98</v>
      </c>
      <c r="K93" s="46">
        <v>2475.6799999999998</v>
      </c>
      <c r="L93" s="46">
        <v>4276.6099999999997</v>
      </c>
      <c r="M93" s="47">
        <v>0</v>
      </c>
      <c r="N93" s="46">
        <v>0</v>
      </c>
      <c r="O93" s="48">
        <f t="shared" si="1"/>
        <v>2699107.3400000003</v>
      </c>
    </row>
    <row r="94" spans="1:15" ht="15.6" x14ac:dyDescent="0.3">
      <c r="A94" s="50" t="s">
        <v>180</v>
      </c>
      <c r="B94" s="51" t="s">
        <v>181</v>
      </c>
      <c r="C94" s="46">
        <v>147057.24</v>
      </c>
      <c r="D94" s="46">
        <v>63365.82</v>
      </c>
      <c r="E94" s="46">
        <v>1894.98</v>
      </c>
      <c r="F94" s="46">
        <v>4548.18</v>
      </c>
      <c r="G94" s="46">
        <v>2393.81</v>
      </c>
      <c r="H94" s="46">
        <v>1241.8399999999999</v>
      </c>
      <c r="I94" s="46">
        <v>2443.27</v>
      </c>
      <c r="J94" s="46">
        <v>6.23</v>
      </c>
      <c r="K94" s="46">
        <v>345.94</v>
      </c>
      <c r="L94" s="46">
        <v>273.52999999999997</v>
      </c>
      <c r="M94" s="47">
        <v>0</v>
      </c>
      <c r="N94" s="46">
        <v>0</v>
      </c>
      <c r="O94" s="48">
        <f t="shared" si="1"/>
        <v>223570.84</v>
      </c>
    </row>
    <row r="95" spans="1:15" ht="15.6" x14ac:dyDescent="0.3">
      <c r="A95" s="50" t="s">
        <v>182</v>
      </c>
      <c r="B95" s="51" t="s">
        <v>183</v>
      </c>
      <c r="C95" s="46">
        <v>366997.14</v>
      </c>
      <c r="D95" s="46">
        <v>228645.65</v>
      </c>
      <c r="E95" s="46">
        <v>4018.38</v>
      </c>
      <c r="F95" s="46">
        <v>7733.84</v>
      </c>
      <c r="G95" s="46">
        <v>12841.69</v>
      </c>
      <c r="H95" s="46">
        <v>3665.23</v>
      </c>
      <c r="I95" s="46">
        <v>10408.68</v>
      </c>
      <c r="J95" s="46">
        <v>26.56</v>
      </c>
      <c r="K95" s="46">
        <v>560.47</v>
      </c>
      <c r="L95" s="46">
        <v>949.78</v>
      </c>
      <c r="M95" s="47">
        <v>0</v>
      </c>
      <c r="N95" s="46">
        <v>0</v>
      </c>
      <c r="O95" s="48">
        <f t="shared" si="1"/>
        <v>635847.42000000004</v>
      </c>
    </row>
    <row r="96" spans="1:15" ht="15.6" x14ac:dyDescent="0.3">
      <c r="A96" s="50" t="s">
        <v>184</v>
      </c>
      <c r="B96" s="51" t="s">
        <v>185</v>
      </c>
      <c r="C96" s="46">
        <v>275850.52</v>
      </c>
      <c r="D96" s="46">
        <v>156193.34</v>
      </c>
      <c r="E96" s="46">
        <v>3601.62</v>
      </c>
      <c r="F96" s="46">
        <v>8767.8799999999992</v>
      </c>
      <c r="G96" s="46">
        <v>6751.56</v>
      </c>
      <c r="H96" s="46">
        <v>2296.84</v>
      </c>
      <c r="I96" s="46">
        <v>5445.4</v>
      </c>
      <c r="J96" s="46">
        <v>13.9</v>
      </c>
      <c r="K96" s="46">
        <v>642.85</v>
      </c>
      <c r="L96" s="46">
        <v>498.3</v>
      </c>
      <c r="M96" s="47">
        <v>0</v>
      </c>
      <c r="N96" s="46">
        <v>0</v>
      </c>
      <c r="O96" s="48">
        <f t="shared" si="1"/>
        <v>460062.21</v>
      </c>
    </row>
    <row r="97" spans="1:15" ht="15.6" x14ac:dyDescent="0.3">
      <c r="A97" s="50" t="s">
        <v>186</v>
      </c>
      <c r="B97" s="51" t="s">
        <v>187</v>
      </c>
      <c r="C97" s="46">
        <v>193513.56</v>
      </c>
      <c r="D97" s="46">
        <v>38413.599999999999</v>
      </c>
      <c r="E97" s="46">
        <v>2454.59</v>
      </c>
      <c r="F97" s="46">
        <v>5917.02</v>
      </c>
      <c r="G97" s="46">
        <v>5304.41</v>
      </c>
      <c r="H97" s="46">
        <v>1632.44</v>
      </c>
      <c r="I97" s="46">
        <v>4163.4399999999996</v>
      </c>
      <c r="J97" s="46">
        <v>10.62</v>
      </c>
      <c r="K97" s="46">
        <v>428.86</v>
      </c>
      <c r="L97" s="46">
        <v>360.82</v>
      </c>
      <c r="M97" s="47">
        <v>0</v>
      </c>
      <c r="N97" s="46">
        <v>0</v>
      </c>
      <c r="O97" s="48">
        <f t="shared" si="1"/>
        <v>252199.36</v>
      </c>
    </row>
    <row r="98" spans="1:15" ht="15.6" x14ac:dyDescent="0.3">
      <c r="A98" s="50" t="s">
        <v>188</v>
      </c>
      <c r="B98" s="51" t="s">
        <v>189</v>
      </c>
      <c r="C98" s="46">
        <v>454774.11</v>
      </c>
      <c r="D98" s="46">
        <v>109232.27</v>
      </c>
      <c r="E98" s="46">
        <v>5163.92</v>
      </c>
      <c r="F98" s="46">
        <v>12294.85</v>
      </c>
      <c r="G98" s="46">
        <v>14629.38</v>
      </c>
      <c r="H98" s="46">
        <v>3910.68</v>
      </c>
      <c r="I98" s="46">
        <v>10837.52</v>
      </c>
      <c r="J98" s="46">
        <v>27.66</v>
      </c>
      <c r="K98" s="46">
        <v>878.84</v>
      </c>
      <c r="L98" s="46">
        <v>895.88</v>
      </c>
      <c r="M98" s="47">
        <v>0</v>
      </c>
      <c r="N98" s="46">
        <v>0</v>
      </c>
      <c r="O98" s="48">
        <f t="shared" si="1"/>
        <v>612645.1100000001</v>
      </c>
    </row>
    <row r="99" spans="1:15" ht="15.6" x14ac:dyDescent="0.3">
      <c r="A99" s="50" t="s">
        <v>190</v>
      </c>
      <c r="B99" s="51" t="s">
        <v>191</v>
      </c>
      <c r="C99" s="46">
        <v>605941.29</v>
      </c>
      <c r="D99" s="46">
        <v>259171.58</v>
      </c>
      <c r="E99" s="46">
        <v>6574.09</v>
      </c>
      <c r="F99" s="46">
        <v>10486.94</v>
      </c>
      <c r="G99" s="46">
        <v>14014.27</v>
      </c>
      <c r="H99" s="46">
        <v>6610.2</v>
      </c>
      <c r="I99" s="46">
        <v>15631</v>
      </c>
      <c r="J99" s="46">
        <v>39.89</v>
      </c>
      <c r="K99" s="46">
        <v>925.23</v>
      </c>
      <c r="L99" s="46">
        <v>1811.85</v>
      </c>
      <c r="M99" s="47">
        <v>0</v>
      </c>
      <c r="N99" s="46">
        <v>0</v>
      </c>
      <c r="O99" s="48">
        <f t="shared" si="1"/>
        <v>921206.33999999985</v>
      </c>
    </row>
    <row r="100" spans="1:15" ht="15.6" x14ac:dyDescent="0.3">
      <c r="A100" s="50" t="s">
        <v>192</v>
      </c>
      <c r="B100" s="51" t="s">
        <v>193</v>
      </c>
      <c r="C100" s="46">
        <v>196654.14</v>
      </c>
      <c r="D100" s="46">
        <v>81850.59</v>
      </c>
      <c r="E100" s="46">
        <v>2483.81</v>
      </c>
      <c r="F100" s="46">
        <v>5813.98</v>
      </c>
      <c r="G100" s="46">
        <v>4079.33</v>
      </c>
      <c r="H100" s="46">
        <v>1703.05</v>
      </c>
      <c r="I100" s="46">
        <v>3764.31</v>
      </c>
      <c r="J100" s="46">
        <v>9.61</v>
      </c>
      <c r="K100" s="46">
        <v>443.88</v>
      </c>
      <c r="L100" s="46">
        <v>385.78</v>
      </c>
      <c r="M100" s="47">
        <v>0</v>
      </c>
      <c r="N100" s="46">
        <v>0</v>
      </c>
      <c r="O100" s="48">
        <f t="shared" si="1"/>
        <v>297188.47999999998</v>
      </c>
    </row>
    <row r="101" spans="1:15" ht="15.6" x14ac:dyDescent="0.3">
      <c r="A101" s="50" t="s">
        <v>194</v>
      </c>
      <c r="B101" s="51" t="s">
        <v>195</v>
      </c>
      <c r="C101" s="46">
        <v>79557.070000000007</v>
      </c>
      <c r="D101" s="46">
        <v>30626.41</v>
      </c>
      <c r="E101" s="46">
        <v>1155.1099999999999</v>
      </c>
      <c r="F101" s="46">
        <v>3335.32</v>
      </c>
      <c r="G101" s="46">
        <v>1187</v>
      </c>
      <c r="H101" s="46">
        <v>511.21</v>
      </c>
      <c r="I101" s="46">
        <v>900.52</v>
      </c>
      <c r="J101" s="46">
        <v>2.2999999999999998</v>
      </c>
      <c r="K101" s="46">
        <v>247.36</v>
      </c>
      <c r="L101" s="46">
        <v>74.44</v>
      </c>
      <c r="M101" s="47">
        <v>0</v>
      </c>
      <c r="N101" s="46">
        <v>0</v>
      </c>
      <c r="O101" s="48">
        <f t="shared" si="1"/>
        <v>117596.74000000003</v>
      </c>
    </row>
    <row r="102" spans="1:15" ht="15.6" x14ac:dyDescent="0.3">
      <c r="A102" s="50" t="s">
        <v>196</v>
      </c>
      <c r="B102" s="51" t="s">
        <v>197</v>
      </c>
      <c r="C102" s="46">
        <v>181804.18</v>
      </c>
      <c r="D102" s="46">
        <v>47024.6</v>
      </c>
      <c r="E102" s="46">
        <v>2386.09</v>
      </c>
      <c r="F102" s="46">
        <v>6143.18</v>
      </c>
      <c r="G102" s="46">
        <v>4271.88</v>
      </c>
      <c r="H102" s="46">
        <v>1421.12</v>
      </c>
      <c r="I102" s="46">
        <v>3328.06</v>
      </c>
      <c r="J102" s="46">
        <v>8.49</v>
      </c>
      <c r="K102" s="46">
        <v>450</v>
      </c>
      <c r="L102" s="46">
        <v>287.45</v>
      </c>
      <c r="M102" s="47">
        <v>0</v>
      </c>
      <c r="N102" s="46">
        <v>0</v>
      </c>
      <c r="O102" s="48">
        <f t="shared" si="1"/>
        <v>247125.05</v>
      </c>
    </row>
    <row r="103" spans="1:15" ht="15.6" x14ac:dyDescent="0.3">
      <c r="A103" s="50" t="s">
        <v>198</v>
      </c>
      <c r="B103" s="51" t="s">
        <v>199</v>
      </c>
      <c r="C103" s="46">
        <v>360853.21</v>
      </c>
      <c r="D103" s="46">
        <v>184659.3</v>
      </c>
      <c r="E103" s="46">
        <v>4458.96</v>
      </c>
      <c r="F103" s="46">
        <v>10407.02</v>
      </c>
      <c r="G103" s="46">
        <v>10802.64</v>
      </c>
      <c r="H103" s="46">
        <v>3143.72</v>
      </c>
      <c r="I103" s="46">
        <v>8261.64</v>
      </c>
      <c r="J103" s="46">
        <v>21.08</v>
      </c>
      <c r="K103" s="46">
        <v>755.44</v>
      </c>
      <c r="L103" s="46">
        <v>719.41</v>
      </c>
      <c r="M103" s="47">
        <v>62686</v>
      </c>
      <c r="N103" s="46">
        <v>0</v>
      </c>
      <c r="O103" s="48">
        <f t="shared" si="1"/>
        <v>646768.41999999993</v>
      </c>
    </row>
    <row r="104" spans="1:15" ht="15.6" x14ac:dyDescent="0.3">
      <c r="A104" s="50" t="s">
        <v>200</v>
      </c>
      <c r="B104" s="51" t="s">
        <v>201</v>
      </c>
      <c r="C104" s="46">
        <v>138356.72</v>
      </c>
      <c r="D104" s="46">
        <v>40714.519999999997</v>
      </c>
      <c r="E104" s="46">
        <v>1538.32</v>
      </c>
      <c r="F104" s="46">
        <v>3691.7</v>
      </c>
      <c r="G104" s="46">
        <v>1719.34</v>
      </c>
      <c r="H104" s="46">
        <v>1188.3699999999999</v>
      </c>
      <c r="I104" s="46">
        <v>2168.36</v>
      </c>
      <c r="J104" s="46">
        <v>5.53</v>
      </c>
      <c r="K104" s="46">
        <v>234.57</v>
      </c>
      <c r="L104" s="46">
        <v>273.38</v>
      </c>
      <c r="M104" s="47">
        <v>0</v>
      </c>
      <c r="N104" s="46">
        <v>0</v>
      </c>
      <c r="O104" s="48">
        <f t="shared" si="1"/>
        <v>189890.81</v>
      </c>
    </row>
    <row r="105" spans="1:15" ht="15.6" x14ac:dyDescent="0.3">
      <c r="A105" s="50" t="s">
        <v>202</v>
      </c>
      <c r="B105" s="51" t="s">
        <v>203</v>
      </c>
      <c r="C105" s="46">
        <v>169910.79</v>
      </c>
      <c r="D105" s="46">
        <v>69250.399999999994</v>
      </c>
      <c r="E105" s="46">
        <v>2204.12</v>
      </c>
      <c r="F105" s="46">
        <v>5439.9</v>
      </c>
      <c r="G105" s="46">
        <v>4095.68</v>
      </c>
      <c r="H105" s="46">
        <v>1395.11</v>
      </c>
      <c r="I105" s="46">
        <v>3307.24</v>
      </c>
      <c r="J105" s="46">
        <v>8.44</v>
      </c>
      <c r="K105" s="46">
        <v>399.95</v>
      </c>
      <c r="L105" s="46">
        <v>298.57</v>
      </c>
      <c r="M105" s="47">
        <v>889</v>
      </c>
      <c r="N105" s="46">
        <v>0</v>
      </c>
      <c r="O105" s="48">
        <f t="shared" si="1"/>
        <v>257199.19999999998</v>
      </c>
    </row>
    <row r="106" spans="1:15" ht="15.6" x14ac:dyDescent="0.3">
      <c r="A106" s="50" t="s">
        <v>204</v>
      </c>
      <c r="B106" s="51" t="s">
        <v>205</v>
      </c>
      <c r="C106" s="46">
        <v>345542.62</v>
      </c>
      <c r="D106" s="46">
        <v>113504.81</v>
      </c>
      <c r="E106" s="46">
        <v>4344.6499999999996</v>
      </c>
      <c r="F106" s="46">
        <v>10351.65</v>
      </c>
      <c r="G106" s="46">
        <v>9927.44</v>
      </c>
      <c r="H106" s="46">
        <v>2945</v>
      </c>
      <c r="I106" s="46">
        <v>7616.15</v>
      </c>
      <c r="J106" s="46">
        <v>19.440000000000001</v>
      </c>
      <c r="K106" s="46">
        <v>776.48</v>
      </c>
      <c r="L106" s="46">
        <v>657.95</v>
      </c>
      <c r="M106" s="47">
        <v>11589</v>
      </c>
      <c r="N106" s="46">
        <v>0</v>
      </c>
      <c r="O106" s="48">
        <f t="shared" si="1"/>
        <v>507275.19000000006</v>
      </c>
    </row>
    <row r="107" spans="1:15" ht="15.6" x14ac:dyDescent="0.3">
      <c r="A107" s="50" t="s">
        <v>206</v>
      </c>
      <c r="B107" s="51" t="s">
        <v>207</v>
      </c>
      <c r="C107" s="46">
        <v>117508.22</v>
      </c>
      <c r="D107" s="46">
        <v>67691.13</v>
      </c>
      <c r="E107" s="46">
        <v>1977.34</v>
      </c>
      <c r="F107" s="46">
        <v>5904.96</v>
      </c>
      <c r="G107" s="46">
        <v>904.51</v>
      </c>
      <c r="H107" s="46">
        <v>653.21</v>
      </c>
      <c r="I107" s="46">
        <v>682.11</v>
      </c>
      <c r="J107" s="46">
        <v>1.74</v>
      </c>
      <c r="K107" s="46">
        <v>430.84</v>
      </c>
      <c r="L107" s="46">
        <v>58.56</v>
      </c>
      <c r="M107" s="47">
        <v>0</v>
      </c>
      <c r="N107" s="46">
        <v>0</v>
      </c>
      <c r="O107" s="48">
        <f t="shared" si="1"/>
        <v>195812.61999999997</v>
      </c>
    </row>
    <row r="108" spans="1:15" ht="15.6" x14ac:dyDescent="0.3">
      <c r="A108" s="50" t="s">
        <v>208</v>
      </c>
      <c r="B108" s="51" t="s">
        <v>209</v>
      </c>
      <c r="C108" s="46">
        <v>103158.51</v>
      </c>
      <c r="D108" s="46">
        <v>49829.599999999999</v>
      </c>
      <c r="E108" s="46">
        <v>1706.89</v>
      </c>
      <c r="F108" s="46">
        <v>5060.8900000000003</v>
      </c>
      <c r="G108" s="46">
        <v>923</v>
      </c>
      <c r="H108" s="46">
        <v>589.82000000000005</v>
      </c>
      <c r="I108" s="46">
        <v>698.03</v>
      </c>
      <c r="J108" s="46">
        <v>1.78</v>
      </c>
      <c r="K108" s="46">
        <v>367.79</v>
      </c>
      <c r="L108" s="46">
        <v>59.34</v>
      </c>
      <c r="M108" s="47">
        <v>5697</v>
      </c>
      <c r="N108" s="46">
        <v>0</v>
      </c>
      <c r="O108" s="48">
        <f t="shared" si="1"/>
        <v>168092.65000000002</v>
      </c>
    </row>
    <row r="109" spans="1:15" ht="15.6" x14ac:dyDescent="0.3">
      <c r="A109" s="50" t="s">
        <v>210</v>
      </c>
      <c r="B109" s="51" t="s">
        <v>211</v>
      </c>
      <c r="C109" s="46">
        <v>124173.69</v>
      </c>
      <c r="D109" s="46">
        <v>52788.09</v>
      </c>
      <c r="E109" s="46">
        <v>1931.84</v>
      </c>
      <c r="F109" s="46">
        <v>5510.08</v>
      </c>
      <c r="G109" s="46">
        <v>1762.9</v>
      </c>
      <c r="H109" s="46">
        <v>794.86</v>
      </c>
      <c r="I109" s="46">
        <v>1322.82</v>
      </c>
      <c r="J109" s="46">
        <v>3.38</v>
      </c>
      <c r="K109" s="46">
        <v>398.63</v>
      </c>
      <c r="L109" s="46">
        <v>111.83</v>
      </c>
      <c r="M109" s="47">
        <v>12016</v>
      </c>
      <c r="N109" s="46">
        <v>0</v>
      </c>
      <c r="O109" s="48">
        <f t="shared" si="1"/>
        <v>200814.11999999997</v>
      </c>
    </row>
    <row r="110" spans="1:15" ht="15.6" x14ac:dyDescent="0.3">
      <c r="A110" s="50" t="s">
        <v>212</v>
      </c>
      <c r="B110" s="51" t="s">
        <v>213</v>
      </c>
      <c r="C110" s="46">
        <v>357692</v>
      </c>
      <c r="D110" s="46">
        <v>216385.24</v>
      </c>
      <c r="E110" s="46">
        <v>3941.96</v>
      </c>
      <c r="F110" s="46">
        <v>7857.37</v>
      </c>
      <c r="G110" s="46">
        <v>12249.74</v>
      </c>
      <c r="H110" s="46">
        <v>3496.7</v>
      </c>
      <c r="I110" s="46">
        <v>9914.0300000000007</v>
      </c>
      <c r="J110" s="46">
        <v>25.3</v>
      </c>
      <c r="K110" s="46">
        <v>584.70000000000005</v>
      </c>
      <c r="L110" s="46">
        <v>891.74</v>
      </c>
      <c r="M110" s="47">
        <v>0</v>
      </c>
      <c r="N110" s="46">
        <v>0</v>
      </c>
      <c r="O110" s="48">
        <f t="shared" si="1"/>
        <v>613038.77999999991</v>
      </c>
    </row>
    <row r="111" spans="1:15" ht="15.6" x14ac:dyDescent="0.3">
      <c r="A111" s="50" t="s">
        <v>214</v>
      </c>
      <c r="B111" s="51" t="s">
        <v>215</v>
      </c>
      <c r="C111" s="46">
        <v>476331.19</v>
      </c>
      <c r="D111" s="46">
        <v>165803.6</v>
      </c>
      <c r="E111" s="46">
        <v>6316.73</v>
      </c>
      <c r="F111" s="46">
        <v>14936.69</v>
      </c>
      <c r="G111" s="46">
        <v>14260.96</v>
      </c>
      <c r="H111" s="46">
        <v>4011.85</v>
      </c>
      <c r="I111" s="46">
        <v>10541.98</v>
      </c>
      <c r="J111" s="46">
        <v>26.9</v>
      </c>
      <c r="K111" s="46">
        <v>1457.64</v>
      </c>
      <c r="L111" s="46">
        <v>871.45</v>
      </c>
      <c r="M111" s="47">
        <v>0</v>
      </c>
      <c r="N111" s="46">
        <v>0</v>
      </c>
      <c r="O111" s="48">
        <f t="shared" si="1"/>
        <v>694558.98999999987</v>
      </c>
    </row>
    <row r="112" spans="1:15" ht="15.6" x14ac:dyDescent="0.3">
      <c r="A112" s="50" t="s">
        <v>216</v>
      </c>
      <c r="B112" s="51" t="s">
        <v>217</v>
      </c>
      <c r="C112" s="46">
        <v>342176.91</v>
      </c>
      <c r="D112" s="46">
        <v>103088.23</v>
      </c>
      <c r="E112" s="46">
        <v>3860.67</v>
      </c>
      <c r="F112" s="46">
        <v>9253.5</v>
      </c>
      <c r="G112" s="46">
        <v>6282.68</v>
      </c>
      <c r="H112" s="46">
        <v>2911.68</v>
      </c>
      <c r="I112" s="46">
        <v>6106.83</v>
      </c>
      <c r="J112" s="46">
        <v>15.58</v>
      </c>
      <c r="K112" s="46">
        <v>739.79</v>
      </c>
      <c r="L112" s="46">
        <v>659.6</v>
      </c>
      <c r="M112" s="47">
        <v>12318</v>
      </c>
      <c r="N112" s="46">
        <v>0</v>
      </c>
      <c r="O112" s="48">
        <f t="shared" si="1"/>
        <v>487413.46999999991</v>
      </c>
    </row>
    <row r="113" spans="1:15" ht="15.6" x14ac:dyDescent="0.3">
      <c r="A113" s="50" t="s">
        <v>218</v>
      </c>
      <c r="B113" s="51" t="s">
        <v>219</v>
      </c>
      <c r="C113" s="46">
        <v>511853.17</v>
      </c>
      <c r="D113" s="46">
        <v>61279.199999999997</v>
      </c>
      <c r="E113" s="46">
        <v>5980.46</v>
      </c>
      <c r="F113" s="46">
        <v>12886.59</v>
      </c>
      <c r="G113" s="46">
        <v>17705.330000000002</v>
      </c>
      <c r="H113" s="46">
        <v>4762.2700000000004</v>
      </c>
      <c r="I113" s="46">
        <v>13650.63</v>
      </c>
      <c r="J113" s="46">
        <v>34.840000000000003</v>
      </c>
      <c r="K113" s="46">
        <v>943.87</v>
      </c>
      <c r="L113" s="46">
        <v>1161.8</v>
      </c>
      <c r="M113" s="47">
        <v>0</v>
      </c>
      <c r="N113" s="46">
        <v>0</v>
      </c>
      <c r="O113" s="48">
        <f t="shared" si="1"/>
        <v>630258.15999999992</v>
      </c>
    </row>
    <row r="114" spans="1:15" ht="15.6" x14ac:dyDescent="0.3">
      <c r="A114" s="50" t="s">
        <v>220</v>
      </c>
      <c r="B114" s="51" t="s">
        <v>221</v>
      </c>
      <c r="C114" s="46">
        <v>175184.58</v>
      </c>
      <c r="D114" s="46">
        <v>37417.919999999998</v>
      </c>
      <c r="E114" s="46">
        <v>1950.51</v>
      </c>
      <c r="F114" s="46">
        <v>3228.83</v>
      </c>
      <c r="G114" s="46">
        <v>572.97</v>
      </c>
      <c r="H114" s="46">
        <v>1896.96</v>
      </c>
      <c r="I114" s="46">
        <v>2928.52</v>
      </c>
      <c r="J114" s="46">
        <v>7.47</v>
      </c>
      <c r="K114" s="46">
        <v>233.99</v>
      </c>
      <c r="L114" s="46">
        <v>517.16</v>
      </c>
      <c r="M114" s="47">
        <v>3673</v>
      </c>
      <c r="N114" s="46">
        <v>0</v>
      </c>
      <c r="O114" s="48">
        <f t="shared" si="1"/>
        <v>227611.90999999997</v>
      </c>
    </row>
    <row r="115" spans="1:15" ht="15.6" x14ac:dyDescent="0.3">
      <c r="A115" s="50" t="s">
        <v>222</v>
      </c>
      <c r="B115" s="51" t="s">
        <v>223</v>
      </c>
      <c r="C115" s="46">
        <v>2090553.13</v>
      </c>
      <c r="D115" s="46">
        <v>1114219.28</v>
      </c>
      <c r="E115" s="46">
        <v>19463.060000000001</v>
      </c>
      <c r="F115" s="46">
        <v>28522.83</v>
      </c>
      <c r="G115" s="46">
        <v>59368.26</v>
      </c>
      <c r="H115" s="46">
        <v>23017.96</v>
      </c>
      <c r="I115" s="46">
        <v>59421.62</v>
      </c>
      <c r="J115" s="46">
        <v>151.63999999999999</v>
      </c>
      <c r="K115" s="46">
        <v>2161</v>
      </c>
      <c r="L115" s="46">
        <v>6425.58</v>
      </c>
      <c r="M115" s="47">
        <v>710887</v>
      </c>
      <c r="N115" s="46">
        <v>0</v>
      </c>
      <c r="O115" s="48">
        <f t="shared" si="1"/>
        <v>4114191.3600000003</v>
      </c>
    </row>
    <row r="116" spans="1:15" ht="15.6" x14ac:dyDescent="0.3">
      <c r="A116" s="50" t="s">
        <v>224</v>
      </c>
      <c r="B116" s="51" t="s">
        <v>225</v>
      </c>
      <c r="C116" s="46">
        <v>326718.03000000003</v>
      </c>
      <c r="D116" s="46">
        <v>138950.19</v>
      </c>
      <c r="E116" s="46">
        <v>4020.12</v>
      </c>
      <c r="F116" s="46">
        <v>9757.77</v>
      </c>
      <c r="G116" s="46">
        <v>6827.85</v>
      </c>
      <c r="H116" s="46">
        <v>2743.05</v>
      </c>
      <c r="I116" s="46">
        <v>6059.77</v>
      </c>
      <c r="J116" s="46">
        <v>15.46</v>
      </c>
      <c r="K116" s="46">
        <v>711.75</v>
      </c>
      <c r="L116" s="46">
        <v>606.26</v>
      </c>
      <c r="M116" s="47">
        <v>0</v>
      </c>
      <c r="N116" s="46">
        <v>0</v>
      </c>
      <c r="O116" s="48">
        <f t="shared" si="1"/>
        <v>496410.25000000006</v>
      </c>
    </row>
    <row r="117" spans="1:15" ht="15.6" x14ac:dyDescent="0.3">
      <c r="A117" s="50" t="s">
        <v>226</v>
      </c>
      <c r="B117" s="51" t="s">
        <v>227</v>
      </c>
      <c r="C117" s="46">
        <v>117615.79</v>
      </c>
      <c r="D117" s="46">
        <v>36579.519999999997</v>
      </c>
      <c r="E117" s="46">
        <v>1592.91</v>
      </c>
      <c r="F117" s="46">
        <v>4114.95</v>
      </c>
      <c r="G117" s="46">
        <v>2820.28</v>
      </c>
      <c r="H117" s="46">
        <v>910.58</v>
      </c>
      <c r="I117" s="46">
        <v>2162.19</v>
      </c>
      <c r="J117" s="46">
        <v>5.52</v>
      </c>
      <c r="K117" s="46">
        <v>301.57</v>
      </c>
      <c r="L117" s="46">
        <v>180.99</v>
      </c>
      <c r="M117" s="47">
        <v>0</v>
      </c>
      <c r="N117" s="46">
        <v>0</v>
      </c>
      <c r="O117" s="48">
        <f t="shared" si="1"/>
        <v>166284.29999999999</v>
      </c>
    </row>
    <row r="118" spans="1:15" ht="15.6" x14ac:dyDescent="0.3">
      <c r="A118" s="50" t="s">
        <v>228</v>
      </c>
      <c r="B118" s="51" t="s">
        <v>229</v>
      </c>
      <c r="C118" s="46">
        <v>183516.41</v>
      </c>
      <c r="D118" s="46">
        <v>52869.599999999999</v>
      </c>
      <c r="E118" s="46">
        <v>2506.8000000000002</v>
      </c>
      <c r="F118" s="46">
        <v>6768.67</v>
      </c>
      <c r="G118" s="46">
        <v>4029.14</v>
      </c>
      <c r="H118" s="46">
        <v>1341.82</v>
      </c>
      <c r="I118" s="46">
        <v>2939.26</v>
      </c>
      <c r="J118" s="46">
        <v>7.5</v>
      </c>
      <c r="K118" s="46">
        <v>479.37</v>
      </c>
      <c r="L118" s="46">
        <v>247.33</v>
      </c>
      <c r="M118" s="47">
        <v>1623</v>
      </c>
      <c r="N118" s="46">
        <v>0</v>
      </c>
      <c r="O118" s="48">
        <f t="shared" si="1"/>
        <v>256328.90000000002</v>
      </c>
    </row>
    <row r="119" spans="1:15" ht="15.6" x14ac:dyDescent="0.3">
      <c r="A119" s="50" t="s">
        <v>230</v>
      </c>
      <c r="B119" s="51" t="s">
        <v>231</v>
      </c>
      <c r="C119" s="46">
        <v>383607.16</v>
      </c>
      <c r="D119" s="46">
        <v>84709.68</v>
      </c>
      <c r="E119" s="46">
        <v>4486.7</v>
      </c>
      <c r="F119" s="46">
        <v>11122.77</v>
      </c>
      <c r="G119" s="46">
        <v>11582.57</v>
      </c>
      <c r="H119" s="46">
        <v>3178.55</v>
      </c>
      <c r="I119" s="46">
        <v>8471.57</v>
      </c>
      <c r="J119" s="46">
        <v>21.62</v>
      </c>
      <c r="K119" s="46">
        <v>761.13</v>
      </c>
      <c r="L119" s="46">
        <v>700.31</v>
      </c>
      <c r="M119" s="47">
        <v>0</v>
      </c>
      <c r="N119" s="46">
        <v>0</v>
      </c>
      <c r="O119" s="48">
        <f t="shared" si="1"/>
        <v>508642.06</v>
      </c>
    </row>
    <row r="120" spans="1:15" ht="15.6" x14ac:dyDescent="0.3">
      <c r="A120" s="50" t="s">
        <v>232</v>
      </c>
      <c r="B120" s="51" t="s">
        <v>233</v>
      </c>
      <c r="C120" s="46">
        <v>419293.54</v>
      </c>
      <c r="D120" s="46">
        <v>224110.98</v>
      </c>
      <c r="E120" s="46">
        <v>5994.17</v>
      </c>
      <c r="F120" s="46">
        <v>16518.72</v>
      </c>
      <c r="G120" s="46">
        <v>5966.14</v>
      </c>
      <c r="H120" s="46">
        <v>2935.39</v>
      </c>
      <c r="I120" s="46">
        <v>5155.45</v>
      </c>
      <c r="J120" s="46">
        <v>13.16</v>
      </c>
      <c r="K120" s="46">
        <v>1191.32</v>
      </c>
      <c r="L120" s="46">
        <v>500.82</v>
      </c>
      <c r="M120" s="47">
        <v>0</v>
      </c>
      <c r="N120" s="46">
        <v>0</v>
      </c>
      <c r="O120" s="48">
        <f t="shared" si="1"/>
        <v>681679.69</v>
      </c>
    </row>
    <row r="121" spans="1:15" ht="15.6" x14ac:dyDescent="0.3">
      <c r="A121" s="50" t="s">
        <v>234</v>
      </c>
      <c r="B121" s="51" t="s">
        <v>235</v>
      </c>
      <c r="C121" s="46">
        <v>351347.05</v>
      </c>
      <c r="D121" s="46">
        <v>242311.74</v>
      </c>
      <c r="E121" s="46">
        <v>4026.41</v>
      </c>
      <c r="F121" s="46">
        <v>9086.69</v>
      </c>
      <c r="G121" s="46">
        <v>7308.86</v>
      </c>
      <c r="H121" s="46">
        <v>3147.82</v>
      </c>
      <c r="I121" s="46">
        <v>7014.44</v>
      </c>
      <c r="J121" s="46">
        <v>17.899999999999999</v>
      </c>
      <c r="K121" s="46">
        <v>698.72</v>
      </c>
      <c r="L121" s="46">
        <v>745.76</v>
      </c>
      <c r="M121" s="47">
        <v>14732</v>
      </c>
      <c r="N121" s="46">
        <v>0</v>
      </c>
      <c r="O121" s="48">
        <f t="shared" si="1"/>
        <v>640437.3899999999</v>
      </c>
    </row>
    <row r="122" spans="1:15" ht="15.6" x14ac:dyDescent="0.3">
      <c r="A122" s="50" t="s">
        <v>236</v>
      </c>
      <c r="B122" s="51" t="s">
        <v>237</v>
      </c>
      <c r="C122" s="46">
        <v>101663.31</v>
      </c>
      <c r="D122" s="46">
        <v>39500.269999999997</v>
      </c>
      <c r="E122" s="46">
        <v>1529.45</v>
      </c>
      <c r="F122" s="46">
        <v>4245.57</v>
      </c>
      <c r="G122" s="46">
        <v>1553.41</v>
      </c>
      <c r="H122" s="46">
        <v>690.81</v>
      </c>
      <c r="I122" s="46">
        <v>1240.5999999999999</v>
      </c>
      <c r="J122" s="46">
        <v>3.17</v>
      </c>
      <c r="K122" s="46">
        <v>314.39</v>
      </c>
      <c r="L122" s="46">
        <v>110.15</v>
      </c>
      <c r="M122" s="47">
        <v>0</v>
      </c>
      <c r="N122" s="46">
        <v>0</v>
      </c>
      <c r="O122" s="48">
        <f t="shared" si="1"/>
        <v>150851.13000000003</v>
      </c>
    </row>
    <row r="123" spans="1:15" ht="15.6" x14ac:dyDescent="0.3">
      <c r="A123" s="50" t="s">
        <v>238</v>
      </c>
      <c r="B123" s="51" t="s">
        <v>239</v>
      </c>
      <c r="C123" s="46">
        <v>830725.02</v>
      </c>
      <c r="D123" s="46">
        <v>339667.88</v>
      </c>
      <c r="E123" s="46">
        <v>8207.93</v>
      </c>
      <c r="F123" s="46">
        <v>12859.23</v>
      </c>
      <c r="G123" s="46">
        <v>23550.89</v>
      </c>
      <c r="H123" s="46">
        <v>9015.74</v>
      </c>
      <c r="I123" s="46">
        <v>23213.62</v>
      </c>
      <c r="J123" s="46">
        <v>59.24</v>
      </c>
      <c r="K123" s="46">
        <v>1003.46</v>
      </c>
      <c r="L123" s="46">
        <v>2486.5100000000002</v>
      </c>
      <c r="M123" s="47">
        <v>27101</v>
      </c>
      <c r="N123" s="46">
        <v>0</v>
      </c>
      <c r="O123" s="48">
        <f t="shared" si="1"/>
        <v>1277890.5199999998</v>
      </c>
    </row>
    <row r="124" spans="1:15" ht="15.6" x14ac:dyDescent="0.3">
      <c r="A124" s="50" t="s">
        <v>240</v>
      </c>
      <c r="B124" s="51" t="s">
        <v>241</v>
      </c>
      <c r="C124" s="46">
        <v>324233.59000000003</v>
      </c>
      <c r="D124" s="46">
        <v>60382.8</v>
      </c>
      <c r="E124" s="46">
        <v>4091.57</v>
      </c>
      <c r="F124" s="46">
        <v>9797.18</v>
      </c>
      <c r="G124" s="46">
        <v>9852.0400000000009</v>
      </c>
      <c r="H124" s="46">
        <v>2753</v>
      </c>
      <c r="I124" s="46">
        <v>7279.5</v>
      </c>
      <c r="J124" s="46">
        <v>18.579999999999998</v>
      </c>
      <c r="K124" s="46">
        <v>718.03</v>
      </c>
      <c r="L124" s="46">
        <v>612.54999999999995</v>
      </c>
      <c r="M124" s="47">
        <v>56689</v>
      </c>
      <c r="N124" s="46">
        <v>0</v>
      </c>
      <c r="O124" s="48">
        <f t="shared" si="1"/>
        <v>476427.84</v>
      </c>
    </row>
    <row r="125" spans="1:15" ht="15.6" x14ac:dyDescent="0.3">
      <c r="A125" s="50" t="s">
        <v>242</v>
      </c>
      <c r="B125" s="51" t="s">
        <v>243</v>
      </c>
      <c r="C125" s="46">
        <v>214822.18</v>
      </c>
      <c r="D125" s="46">
        <v>83223.91</v>
      </c>
      <c r="E125" s="46">
        <v>2831.71</v>
      </c>
      <c r="F125" s="46">
        <v>7144.5</v>
      </c>
      <c r="G125" s="46">
        <v>5216.04</v>
      </c>
      <c r="H125" s="46">
        <v>1719.08</v>
      </c>
      <c r="I125" s="46">
        <v>4048.6</v>
      </c>
      <c r="J125" s="46">
        <v>10.33</v>
      </c>
      <c r="K125" s="46">
        <v>519.80999999999995</v>
      </c>
      <c r="L125" s="46">
        <v>356.88</v>
      </c>
      <c r="M125" s="47">
        <v>0</v>
      </c>
      <c r="N125" s="46">
        <v>0</v>
      </c>
      <c r="O125" s="48">
        <f t="shared" si="1"/>
        <v>319893.03999999998</v>
      </c>
    </row>
    <row r="126" spans="1:15" ht="15.6" x14ac:dyDescent="0.3">
      <c r="A126" s="50" t="s">
        <v>244</v>
      </c>
      <c r="B126" s="51" t="s">
        <v>245</v>
      </c>
      <c r="C126" s="46">
        <v>580520.78</v>
      </c>
      <c r="D126" s="46">
        <v>175296.17</v>
      </c>
      <c r="E126" s="46">
        <v>6424.78</v>
      </c>
      <c r="F126" s="46">
        <v>14769.61</v>
      </c>
      <c r="G126" s="46">
        <v>5575.35</v>
      </c>
      <c r="H126" s="46">
        <v>5127.47</v>
      </c>
      <c r="I126" s="46">
        <v>8624</v>
      </c>
      <c r="J126" s="46">
        <v>22.01</v>
      </c>
      <c r="K126" s="46">
        <v>1138.8900000000001</v>
      </c>
      <c r="L126" s="46">
        <v>1205.68</v>
      </c>
      <c r="M126" s="47">
        <v>25830</v>
      </c>
      <c r="N126" s="46">
        <v>0</v>
      </c>
      <c r="O126" s="48">
        <f t="shared" si="1"/>
        <v>824534.74000000011</v>
      </c>
    </row>
    <row r="127" spans="1:15" ht="15.6" x14ac:dyDescent="0.3">
      <c r="A127" s="50" t="s">
        <v>246</v>
      </c>
      <c r="B127" s="51" t="s">
        <v>247</v>
      </c>
      <c r="C127" s="46">
        <v>101783</v>
      </c>
      <c r="D127" s="46">
        <v>44889</v>
      </c>
      <c r="E127" s="46">
        <v>1595.92</v>
      </c>
      <c r="F127" s="46">
        <v>4411.95</v>
      </c>
      <c r="G127" s="46">
        <v>1704.95</v>
      </c>
      <c r="H127" s="46">
        <v>685.64</v>
      </c>
      <c r="I127" s="46">
        <v>1279.5</v>
      </c>
      <c r="J127" s="46">
        <v>3.27</v>
      </c>
      <c r="K127" s="46">
        <v>332.28</v>
      </c>
      <c r="L127" s="46">
        <v>105.96</v>
      </c>
      <c r="M127" s="47">
        <v>0</v>
      </c>
      <c r="N127" s="46">
        <v>0</v>
      </c>
      <c r="O127" s="48">
        <f t="shared" si="1"/>
        <v>156791.47000000003</v>
      </c>
    </row>
    <row r="128" spans="1:15" ht="15.6" x14ac:dyDescent="0.3">
      <c r="A128" s="50" t="s">
        <v>248</v>
      </c>
      <c r="B128" s="51" t="s">
        <v>249</v>
      </c>
      <c r="C128" s="46">
        <v>108128.3</v>
      </c>
      <c r="D128" s="46">
        <v>56468.75</v>
      </c>
      <c r="E128" s="46">
        <v>1686.62</v>
      </c>
      <c r="F128" s="46">
        <v>4730.91</v>
      </c>
      <c r="G128" s="46">
        <v>1033.6099999999999</v>
      </c>
      <c r="H128" s="46">
        <v>712.9</v>
      </c>
      <c r="I128" s="46">
        <v>996.84</v>
      </c>
      <c r="J128" s="46">
        <v>2.54</v>
      </c>
      <c r="K128" s="46">
        <v>345.65</v>
      </c>
      <c r="L128" s="46">
        <v>106.24</v>
      </c>
      <c r="M128" s="47">
        <v>0</v>
      </c>
      <c r="N128" s="46">
        <v>0</v>
      </c>
      <c r="O128" s="48">
        <f t="shared" si="1"/>
        <v>174212.35999999996</v>
      </c>
    </row>
    <row r="129" spans="1:15" ht="15.6" x14ac:dyDescent="0.3">
      <c r="A129" s="50" t="s">
        <v>250</v>
      </c>
      <c r="B129" s="51" t="s">
        <v>251</v>
      </c>
      <c r="C129" s="46">
        <v>110719.49</v>
      </c>
      <c r="D129" s="46">
        <v>56235.28</v>
      </c>
      <c r="E129" s="46">
        <v>1667.57</v>
      </c>
      <c r="F129" s="46">
        <v>4637.42</v>
      </c>
      <c r="G129" s="46">
        <v>1370.48</v>
      </c>
      <c r="H129" s="46">
        <v>750.25</v>
      </c>
      <c r="I129" s="46">
        <v>1209.06</v>
      </c>
      <c r="J129" s="46">
        <v>3.09</v>
      </c>
      <c r="K129" s="46">
        <v>341.36</v>
      </c>
      <c r="L129" s="46">
        <v>119.01</v>
      </c>
      <c r="M129" s="47">
        <v>0</v>
      </c>
      <c r="N129" s="46">
        <v>0</v>
      </c>
      <c r="O129" s="48">
        <f t="shared" si="1"/>
        <v>177053.01000000004</v>
      </c>
    </row>
    <row r="130" spans="1:15" ht="15.6" x14ac:dyDescent="0.3">
      <c r="A130" s="50" t="s">
        <v>252</v>
      </c>
      <c r="B130" s="51" t="s">
        <v>253</v>
      </c>
      <c r="C130" s="46">
        <v>103561.59</v>
      </c>
      <c r="D130" s="46">
        <v>50601.5</v>
      </c>
      <c r="E130" s="46">
        <v>1447.23</v>
      </c>
      <c r="F130" s="46">
        <v>3876.24</v>
      </c>
      <c r="G130" s="46">
        <v>1503.32</v>
      </c>
      <c r="H130" s="46">
        <v>758</v>
      </c>
      <c r="I130" s="46">
        <v>1368.61</v>
      </c>
      <c r="J130" s="46">
        <v>3.49</v>
      </c>
      <c r="K130" s="46">
        <v>292.77</v>
      </c>
      <c r="L130" s="46">
        <v>138.86000000000001</v>
      </c>
      <c r="M130" s="47">
        <v>3922</v>
      </c>
      <c r="N130" s="46">
        <v>0</v>
      </c>
      <c r="O130" s="48">
        <f t="shared" si="1"/>
        <v>167473.60999999996</v>
      </c>
    </row>
    <row r="131" spans="1:15" ht="15.6" x14ac:dyDescent="0.3">
      <c r="A131" s="50" t="s">
        <v>254</v>
      </c>
      <c r="B131" s="51" t="s">
        <v>255</v>
      </c>
      <c r="C131" s="46">
        <v>222136.5</v>
      </c>
      <c r="D131" s="46">
        <v>80324.02</v>
      </c>
      <c r="E131" s="46">
        <v>2774.6</v>
      </c>
      <c r="F131" s="46">
        <v>6750.13</v>
      </c>
      <c r="G131" s="46">
        <v>6570.26</v>
      </c>
      <c r="H131" s="46">
        <v>1855.08</v>
      </c>
      <c r="I131" s="46">
        <v>4918.8100000000004</v>
      </c>
      <c r="J131" s="46">
        <v>12.55</v>
      </c>
      <c r="K131" s="46">
        <v>508.53</v>
      </c>
      <c r="L131" s="46">
        <v>406.69</v>
      </c>
      <c r="M131" s="47">
        <v>0</v>
      </c>
      <c r="N131" s="46">
        <v>0</v>
      </c>
      <c r="O131" s="48">
        <f t="shared" si="1"/>
        <v>326257.17000000004</v>
      </c>
    </row>
    <row r="132" spans="1:15" ht="15.6" x14ac:dyDescent="0.3">
      <c r="A132" s="50" t="s">
        <v>256</v>
      </c>
      <c r="B132" s="51" t="s">
        <v>257</v>
      </c>
      <c r="C132" s="46">
        <v>1572749.49</v>
      </c>
      <c r="D132" s="46">
        <v>513260.9</v>
      </c>
      <c r="E132" s="46">
        <v>16198.82</v>
      </c>
      <c r="F132" s="46">
        <v>29581.16</v>
      </c>
      <c r="G132" s="46">
        <v>47035.61</v>
      </c>
      <c r="H132" s="46">
        <v>16026.31</v>
      </c>
      <c r="I132" s="46">
        <v>41512.629999999997</v>
      </c>
      <c r="J132" s="46">
        <v>105.94</v>
      </c>
      <c r="K132" s="46">
        <v>2311.9499999999998</v>
      </c>
      <c r="L132" s="46">
        <v>4233.16</v>
      </c>
      <c r="M132" s="47">
        <v>135708</v>
      </c>
      <c r="N132" s="46">
        <v>0</v>
      </c>
      <c r="O132" s="48">
        <f t="shared" si="1"/>
        <v>2378723.9700000002</v>
      </c>
    </row>
    <row r="133" spans="1:15" ht="15.6" x14ac:dyDescent="0.3">
      <c r="A133" s="50" t="s">
        <v>258</v>
      </c>
      <c r="B133" s="51" t="s">
        <v>259</v>
      </c>
      <c r="C133" s="46">
        <v>889467.87</v>
      </c>
      <c r="D133" s="46">
        <v>223526.77</v>
      </c>
      <c r="E133" s="46">
        <v>10179.65</v>
      </c>
      <c r="F133" s="46">
        <v>22739.16</v>
      </c>
      <c r="G133" s="46">
        <v>27599.68</v>
      </c>
      <c r="H133" s="46">
        <v>8057.58</v>
      </c>
      <c r="I133" s="46">
        <v>21588.44</v>
      </c>
      <c r="J133" s="46">
        <v>55.09</v>
      </c>
      <c r="K133" s="46">
        <v>1623.72</v>
      </c>
      <c r="L133" s="46">
        <v>1929.5</v>
      </c>
      <c r="M133" s="47">
        <v>0</v>
      </c>
      <c r="N133" s="46">
        <v>0</v>
      </c>
      <c r="O133" s="48">
        <f t="shared" si="1"/>
        <v>1206767.4599999997</v>
      </c>
    </row>
    <row r="134" spans="1:15" ht="15.6" x14ac:dyDescent="0.3">
      <c r="A134" s="50" t="s">
        <v>260</v>
      </c>
      <c r="B134" s="51" t="s">
        <v>261</v>
      </c>
      <c r="C134" s="46">
        <v>378263.47</v>
      </c>
      <c r="D134" s="46">
        <v>88367.43</v>
      </c>
      <c r="E134" s="46">
        <v>4536.18</v>
      </c>
      <c r="F134" s="46">
        <v>10446.83</v>
      </c>
      <c r="G134" s="46">
        <v>12819.28</v>
      </c>
      <c r="H134" s="46">
        <v>3337.01</v>
      </c>
      <c r="I134" s="46">
        <v>9381.36</v>
      </c>
      <c r="J134" s="46">
        <v>23.94</v>
      </c>
      <c r="K134" s="46">
        <v>764.27</v>
      </c>
      <c r="L134" s="46">
        <v>775.58</v>
      </c>
      <c r="M134" s="47">
        <v>0</v>
      </c>
      <c r="N134" s="46">
        <v>0</v>
      </c>
      <c r="O134" s="48">
        <f t="shared" si="1"/>
        <v>508715.35000000003</v>
      </c>
    </row>
    <row r="135" spans="1:15" ht="15.6" x14ac:dyDescent="0.3">
      <c r="A135" s="50" t="s">
        <v>262</v>
      </c>
      <c r="B135" s="51" t="s">
        <v>263</v>
      </c>
      <c r="C135" s="46">
        <v>166257.01</v>
      </c>
      <c r="D135" s="46">
        <v>49627.4</v>
      </c>
      <c r="E135" s="46">
        <v>2289.1</v>
      </c>
      <c r="F135" s="46">
        <v>6335.34</v>
      </c>
      <c r="G135" s="46">
        <v>2944.05</v>
      </c>
      <c r="H135" s="46">
        <v>1171.75</v>
      </c>
      <c r="I135" s="46">
        <v>2304.04</v>
      </c>
      <c r="J135" s="46">
        <v>5.88</v>
      </c>
      <c r="K135" s="46">
        <v>443.1</v>
      </c>
      <c r="L135" s="46">
        <v>204.52</v>
      </c>
      <c r="M135" s="47">
        <v>0</v>
      </c>
      <c r="N135" s="46">
        <v>0</v>
      </c>
      <c r="O135" s="48">
        <f t="shared" si="1"/>
        <v>231582.19</v>
      </c>
    </row>
    <row r="136" spans="1:15" ht="15.6" x14ac:dyDescent="0.3">
      <c r="A136" s="50" t="s">
        <v>264</v>
      </c>
      <c r="B136" s="51" t="s">
        <v>265</v>
      </c>
      <c r="C136" s="46">
        <v>145133.41</v>
      </c>
      <c r="D136" s="46">
        <v>83377.8</v>
      </c>
      <c r="E136" s="46">
        <v>2059.86</v>
      </c>
      <c r="F136" s="46">
        <v>5395.85</v>
      </c>
      <c r="G136" s="46">
        <v>3070.99</v>
      </c>
      <c r="H136" s="46">
        <v>1086.97</v>
      </c>
      <c r="I136" s="46">
        <v>2390.35</v>
      </c>
      <c r="J136" s="46">
        <v>6.1</v>
      </c>
      <c r="K136" s="46">
        <v>434.01</v>
      </c>
      <c r="L136" s="46">
        <v>203.92</v>
      </c>
      <c r="M136" s="47">
        <v>0</v>
      </c>
      <c r="N136" s="46">
        <v>0</v>
      </c>
      <c r="O136" s="48">
        <f t="shared" si="1"/>
        <v>243159.26000000004</v>
      </c>
    </row>
    <row r="137" spans="1:15" ht="15.6" x14ac:dyDescent="0.3">
      <c r="A137" s="50" t="s">
        <v>266</v>
      </c>
      <c r="B137" s="51" t="s">
        <v>267</v>
      </c>
      <c r="C137" s="46">
        <v>220485.12</v>
      </c>
      <c r="D137" s="46">
        <v>87890.4</v>
      </c>
      <c r="E137" s="46">
        <v>2182.2600000000002</v>
      </c>
      <c r="F137" s="46">
        <v>5039.82</v>
      </c>
      <c r="G137" s="46">
        <v>808.79</v>
      </c>
      <c r="H137" s="46">
        <v>1958.8</v>
      </c>
      <c r="I137" s="46">
        <v>2793.52</v>
      </c>
      <c r="J137" s="46">
        <v>7.13</v>
      </c>
      <c r="K137" s="46">
        <v>324.63</v>
      </c>
      <c r="L137" s="46">
        <v>470.61</v>
      </c>
      <c r="M137" s="47">
        <v>2595</v>
      </c>
      <c r="N137" s="46">
        <v>0</v>
      </c>
      <c r="O137" s="48">
        <f t="shared" ref="O137:O200" si="2">SUM(C137:N137)</f>
        <v>324556.08</v>
      </c>
    </row>
    <row r="138" spans="1:15" ht="15.6" x14ac:dyDescent="0.3">
      <c r="A138" s="50" t="s">
        <v>268</v>
      </c>
      <c r="B138" s="51" t="s">
        <v>269</v>
      </c>
      <c r="C138" s="46">
        <v>528565.56999999995</v>
      </c>
      <c r="D138" s="46">
        <v>253174.39999999999</v>
      </c>
      <c r="E138" s="46">
        <v>6558.22</v>
      </c>
      <c r="F138" s="46">
        <v>14754.59</v>
      </c>
      <c r="G138" s="46">
        <v>12273.46</v>
      </c>
      <c r="H138" s="46">
        <v>4756.42</v>
      </c>
      <c r="I138" s="46">
        <v>10948.97</v>
      </c>
      <c r="J138" s="46">
        <v>27.94</v>
      </c>
      <c r="K138" s="46">
        <v>1071.32</v>
      </c>
      <c r="L138" s="46">
        <v>1119.3399999999999</v>
      </c>
      <c r="M138" s="47">
        <v>31304</v>
      </c>
      <c r="N138" s="46">
        <v>0</v>
      </c>
      <c r="O138" s="48">
        <f t="shared" si="2"/>
        <v>864554.22999999975</v>
      </c>
    </row>
    <row r="139" spans="1:15" ht="15.6" x14ac:dyDescent="0.3">
      <c r="A139" s="50" t="s">
        <v>270</v>
      </c>
      <c r="B139" s="51" t="s">
        <v>271</v>
      </c>
      <c r="C139" s="46">
        <v>954288.82</v>
      </c>
      <c r="D139" s="46">
        <v>319200.96000000002</v>
      </c>
      <c r="E139" s="46">
        <v>11411.72</v>
      </c>
      <c r="F139" s="46">
        <v>26410.71</v>
      </c>
      <c r="G139" s="46">
        <v>26724.67</v>
      </c>
      <c r="H139" s="46">
        <v>8378.11</v>
      </c>
      <c r="I139" s="46">
        <v>21390.560000000001</v>
      </c>
      <c r="J139" s="46">
        <v>54.59</v>
      </c>
      <c r="K139" s="46">
        <v>1958.35</v>
      </c>
      <c r="L139" s="46">
        <v>1939.43</v>
      </c>
      <c r="M139" s="47">
        <v>28209</v>
      </c>
      <c r="N139" s="46">
        <v>0</v>
      </c>
      <c r="O139" s="48">
        <f t="shared" si="2"/>
        <v>1399966.9200000002</v>
      </c>
    </row>
    <row r="140" spans="1:15" ht="15.6" x14ac:dyDescent="0.3">
      <c r="A140" s="50" t="s">
        <v>272</v>
      </c>
      <c r="B140" s="51" t="s">
        <v>273</v>
      </c>
      <c r="C140" s="46">
        <v>210274.21</v>
      </c>
      <c r="D140" s="46">
        <v>98130.07</v>
      </c>
      <c r="E140" s="46">
        <v>2551.6799999999998</v>
      </c>
      <c r="F140" s="46">
        <v>6113.04</v>
      </c>
      <c r="G140" s="46">
        <v>3180.13</v>
      </c>
      <c r="H140" s="46">
        <v>1790.39</v>
      </c>
      <c r="I140" s="46">
        <v>3455.35</v>
      </c>
      <c r="J140" s="46">
        <v>8.82</v>
      </c>
      <c r="K140" s="46">
        <v>442.63</v>
      </c>
      <c r="L140" s="46">
        <v>402.06</v>
      </c>
      <c r="M140" s="47">
        <v>3321</v>
      </c>
      <c r="N140" s="46">
        <v>0</v>
      </c>
      <c r="O140" s="48">
        <f t="shared" si="2"/>
        <v>329669.38</v>
      </c>
    </row>
    <row r="141" spans="1:15" ht="15.6" x14ac:dyDescent="0.3">
      <c r="A141" s="50" t="s">
        <v>274</v>
      </c>
      <c r="B141" s="51" t="s">
        <v>275</v>
      </c>
      <c r="C141" s="46">
        <v>350960.22</v>
      </c>
      <c r="D141" s="46">
        <v>112436.55</v>
      </c>
      <c r="E141" s="46">
        <v>4361.45</v>
      </c>
      <c r="F141" s="46">
        <v>9970.4599999999991</v>
      </c>
      <c r="G141" s="46">
        <v>9262.59</v>
      </c>
      <c r="H141" s="46">
        <v>3109.38</v>
      </c>
      <c r="I141" s="46">
        <v>7646.86</v>
      </c>
      <c r="J141" s="46">
        <v>19.510000000000002</v>
      </c>
      <c r="K141" s="46">
        <v>750.4</v>
      </c>
      <c r="L141" s="46">
        <v>721.16</v>
      </c>
      <c r="M141" s="47">
        <v>20585</v>
      </c>
      <c r="N141" s="46">
        <v>0</v>
      </c>
      <c r="O141" s="48">
        <f t="shared" si="2"/>
        <v>519823.58</v>
      </c>
    </row>
    <row r="142" spans="1:15" ht="15.6" x14ac:dyDescent="0.3">
      <c r="A142" s="50" t="s">
        <v>276</v>
      </c>
      <c r="B142" s="51" t="s">
        <v>277</v>
      </c>
      <c r="C142" s="46">
        <v>1899231.11</v>
      </c>
      <c r="D142" s="46">
        <v>810145.12</v>
      </c>
      <c r="E142" s="46">
        <v>20537.169999999998</v>
      </c>
      <c r="F142" s="46">
        <v>39805.85</v>
      </c>
      <c r="G142" s="46">
        <v>68031.67</v>
      </c>
      <c r="H142" s="46">
        <v>18862.57</v>
      </c>
      <c r="I142" s="46">
        <v>53587.69</v>
      </c>
      <c r="J142" s="46">
        <v>136.75</v>
      </c>
      <c r="K142" s="46">
        <v>2910.45</v>
      </c>
      <c r="L142" s="46">
        <v>4875.3</v>
      </c>
      <c r="M142" s="47">
        <v>0</v>
      </c>
      <c r="N142" s="46">
        <v>0</v>
      </c>
      <c r="O142" s="48">
        <f t="shared" si="2"/>
        <v>2918123.6799999997</v>
      </c>
    </row>
    <row r="143" spans="1:15" ht="15.6" x14ac:dyDescent="0.3">
      <c r="A143" s="50" t="s">
        <v>278</v>
      </c>
      <c r="B143" s="51" t="s">
        <v>279</v>
      </c>
      <c r="C143" s="46">
        <v>532115.30000000005</v>
      </c>
      <c r="D143" s="46">
        <v>52216.800000000003</v>
      </c>
      <c r="E143" s="46">
        <v>5803.42</v>
      </c>
      <c r="F143" s="46">
        <v>11139.75</v>
      </c>
      <c r="G143" s="46">
        <v>18965.78</v>
      </c>
      <c r="H143" s="46">
        <v>5318.16</v>
      </c>
      <c r="I143" s="46">
        <v>15327.34</v>
      </c>
      <c r="J143" s="46">
        <v>39.11</v>
      </c>
      <c r="K143" s="46">
        <v>817.43</v>
      </c>
      <c r="L143" s="46">
        <v>1379.25</v>
      </c>
      <c r="M143" s="47">
        <v>21552</v>
      </c>
      <c r="N143" s="46">
        <v>0</v>
      </c>
      <c r="O143" s="48">
        <f t="shared" si="2"/>
        <v>664674.3400000002</v>
      </c>
    </row>
    <row r="144" spans="1:15" ht="15.6" x14ac:dyDescent="0.3">
      <c r="A144" s="50" t="s">
        <v>280</v>
      </c>
      <c r="B144" s="51" t="s">
        <v>281</v>
      </c>
      <c r="C144" s="46">
        <v>837385.21</v>
      </c>
      <c r="D144" s="46">
        <v>286326.44</v>
      </c>
      <c r="E144" s="46">
        <v>9656.16</v>
      </c>
      <c r="F144" s="46">
        <v>21574.61</v>
      </c>
      <c r="G144" s="46">
        <v>28253.06</v>
      </c>
      <c r="H144" s="46">
        <v>7581.63</v>
      </c>
      <c r="I144" s="46">
        <v>21507.83</v>
      </c>
      <c r="J144" s="46">
        <v>54.89</v>
      </c>
      <c r="K144" s="46">
        <v>1555.39</v>
      </c>
      <c r="L144" s="46">
        <v>1812.59</v>
      </c>
      <c r="M144" s="47">
        <v>0</v>
      </c>
      <c r="N144" s="46">
        <v>0</v>
      </c>
      <c r="O144" s="48">
        <f t="shared" si="2"/>
        <v>1215707.8099999998</v>
      </c>
    </row>
    <row r="145" spans="1:15" ht="15.6" x14ac:dyDescent="0.3">
      <c r="A145" s="50" t="s">
        <v>282</v>
      </c>
      <c r="B145" s="51" t="s">
        <v>283</v>
      </c>
      <c r="C145" s="46">
        <v>408213.72</v>
      </c>
      <c r="D145" s="46">
        <v>188477.71</v>
      </c>
      <c r="E145" s="46">
        <v>4701.1899999999996</v>
      </c>
      <c r="F145" s="46">
        <v>10052.18</v>
      </c>
      <c r="G145" s="46">
        <v>8137.91</v>
      </c>
      <c r="H145" s="46">
        <v>3803.41</v>
      </c>
      <c r="I145" s="46">
        <v>8244.19</v>
      </c>
      <c r="J145" s="46">
        <v>21.04</v>
      </c>
      <c r="K145" s="46">
        <v>813.87</v>
      </c>
      <c r="L145" s="46">
        <v>929.12</v>
      </c>
      <c r="M145" s="47">
        <v>14377</v>
      </c>
      <c r="N145" s="46">
        <v>0</v>
      </c>
      <c r="O145" s="48">
        <f t="shared" si="2"/>
        <v>647771.34</v>
      </c>
    </row>
    <row r="146" spans="1:15" ht="15.6" x14ac:dyDescent="0.3">
      <c r="A146" s="50" t="s">
        <v>284</v>
      </c>
      <c r="B146" s="51" t="s">
        <v>285</v>
      </c>
      <c r="C146" s="46">
        <v>79937.899999999994</v>
      </c>
      <c r="D146" s="46">
        <v>43484.97</v>
      </c>
      <c r="E146" s="46">
        <v>1262.8599999999999</v>
      </c>
      <c r="F146" s="46">
        <v>3599.54</v>
      </c>
      <c r="G146" s="46">
        <v>1037.95</v>
      </c>
      <c r="H146" s="46">
        <v>506.43</v>
      </c>
      <c r="I146" s="46">
        <v>805.02</v>
      </c>
      <c r="J146" s="46">
        <v>2.0499999999999998</v>
      </c>
      <c r="K146" s="46">
        <v>275.14999999999998</v>
      </c>
      <c r="L146" s="46">
        <v>68.86</v>
      </c>
      <c r="M146" s="47">
        <v>0</v>
      </c>
      <c r="N146" s="46">
        <v>0</v>
      </c>
      <c r="O146" s="48">
        <f t="shared" si="2"/>
        <v>130980.72999999998</v>
      </c>
    </row>
    <row r="147" spans="1:15" ht="15.6" x14ac:dyDescent="0.3">
      <c r="A147" s="50" t="s">
        <v>286</v>
      </c>
      <c r="B147" s="51" t="s">
        <v>287</v>
      </c>
      <c r="C147" s="46">
        <v>211478.28</v>
      </c>
      <c r="D147" s="46">
        <v>53529</v>
      </c>
      <c r="E147" s="46">
        <v>2922.39</v>
      </c>
      <c r="F147" s="46">
        <v>7600.1</v>
      </c>
      <c r="G147" s="46">
        <v>5174.88</v>
      </c>
      <c r="H147" s="46">
        <v>1618.64</v>
      </c>
      <c r="I147" s="46">
        <v>3816.01</v>
      </c>
      <c r="J147" s="46">
        <v>9.74</v>
      </c>
      <c r="K147" s="46">
        <v>555.75</v>
      </c>
      <c r="L147" s="46">
        <v>315.45999999999998</v>
      </c>
      <c r="M147" s="47">
        <v>0</v>
      </c>
      <c r="N147" s="46">
        <v>0</v>
      </c>
      <c r="O147" s="48">
        <f t="shared" si="2"/>
        <v>287020.25000000006</v>
      </c>
    </row>
    <row r="148" spans="1:15" ht="15.6" x14ac:dyDescent="0.3">
      <c r="A148" s="50" t="s">
        <v>288</v>
      </c>
      <c r="B148" s="51" t="s">
        <v>289</v>
      </c>
      <c r="C148" s="46">
        <v>117404.29</v>
      </c>
      <c r="D148" s="46">
        <v>49716.95</v>
      </c>
      <c r="E148" s="46">
        <v>1528.69</v>
      </c>
      <c r="F148" s="46">
        <v>3516.73</v>
      </c>
      <c r="G148" s="46">
        <v>1861.17</v>
      </c>
      <c r="H148" s="46">
        <v>1034.3699999999999</v>
      </c>
      <c r="I148" s="46">
        <v>2035.86</v>
      </c>
      <c r="J148" s="46">
        <v>5.2</v>
      </c>
      <c r="K148" s="46">
        <v>257.11</v>
      </c>
      <c r="L148" s="46">
        <v>237.1</v>
      </c>
      <c r="M148" s="47">
        <v>542</v>
      </c>
      <c r="N148" s="46">
        <v>0</v>
      </c>
      <c r="O148" s="48">
        <f t="shared" si="2"/>
        <v>178139.47</v>
      </c>
    </row>
    <row r="149" spans="1:15" ht="15.6" x14ac:dyDescent="0.3">
      <c r="A149" s="50" t="s">
        <v>290</v>
      </c>
      <c r="B149" s="51" t="s">
        <v>291</v>
      </c>
      <c r="C149" s="46">
        <v>680867.39</v>
      </c>
      <c r="D149" s="46">
        <v>103115.91</v>
      </c>
      <c r="E149" s="46">
        <v>7738.67</v>
      </c>
      <c r="F149" s="46">
        <v>15257.16</v>
      </c>
      <c r="G149" s="46">
        <v>20467.310000000001</v>
      </c>
      <c r="H149" s="46">
        <v>6721.86</v>
      </c>
      <c r="I149" s="46">
        <v>17573.05</v>
      </c>
      <c r="J149" s="46">
        <v>44.84</v>
      </c>
      <c r="K149" s="46">
        <v>1114.52</v>
      </c>
      <c r="L149" s="46">
        <v>1720.63</v>
      </c>
      <c r="M149" s="47">
        <v>0</v>
      </c>
      <c r="N149" s="46">
        <v>0</v>
      </c>
      <c r="O149" s="48">
        <f t="shared" si="2"/>
        <v>854621.3400000002</v>
      </c>
    </row>
    <row r="150" spans="1:15" ht="15.6" x14ac:dyDescent="0.3">
      <c r="A150" s="50" t="s">
        <v>292</v>
      </c>
      <c r="B150" s="51" t="s">
        <v>293</v>
      </c>
      <c r="C150" s="46">
        <v>117259.32</v>
      </c>
      <c r="D150" s="46">
        <v>40048.480000000003</v>
      </c>
      <c r="E150" s="46">
        <v>1738.17</v>
      </c>
      <c r="F150" s="46">
        <v>4899.91</v>
      </c>
      <c r="G150" s="46">
        <v>1989.02</v>
      </c>
      <c r="H150" s="46">
        <v>781.48</v>
      </c>
      <c r="I150" s="46">
        <v>1463.78</v>
      </c>
      <c r="J150" s="46">
        <v>3.74</v>
      </c>
      <c r="K150" s="46">
        <v>357.14</v>
      </c>
      <c r="L150" s="46">
        <v>121</v>
      </c>
      <c r="M150" s="47">
        <v>0</v>
      </c>
      <c r="N150" s="46">
        <v>0</v>
      </c>
      <c r="O150" s="48">
        <f t="shared" si="2"/>
        <v>168662.04000000004</v>
      </c>
    </row>
    <row r="151" spans="1:15" ht="15.6" x14ac:dyDescent="0.3">
      <c r="A151" s="50" t="s">
        <v>294</v>
      </c>
      <c r="B151" s="51" t="s">
        <v>295</v>
      </c>
      <c r="C151" s="46">
        <v>883915.64</v>
      </c>
      <c r="D151" s="46">
        <v>271204.09999999998</v>
      </c>
      <c r="E151" s="46">
        <v>9186.19</v>
      </c>
      <c r="F151" s="46">
        <v>20445.82</v>
      </c>
      <c r="G151" s="46">
        <v>21647.759999999998</v>
      </c>
      <c r="H151" s="46">
        <v>7960.39</v>
      </c>
      <c r="I151" s="46">
        <v>19230.79</v>
      </c>
      <c r="J151" s="46">
        <v>49.08</v>
      </c>
      <c r="K151" s="46">
        <v>1642.62</v>
      </c>
      <c r="L151" s="46">
        <v>1896.49</v>
      </c>
      <c r="M151" s="47">
        <v>0</v>
      </c>
      <c r="N151" s="46">
        <v>0</v>
      </c>
      <c r="O151" s="48">
        <f t="shared" si="2"/>
        <v>1237178.8800000001</v>
      </c>
    </row>
    <row r="152" spans="1:15" ht="15.6" x14ac:dyDescent="0.3">
      <c r="A152" s="50" t="s">
        <v>296</v>
      </c>
      <c r="B152" s="51" t="s">
        <v>297</v>
      </c>
      <c r="C152" s="46">
        <v>125713.07</v>
      </c>
      <c r="D152" s="46">
        <v>35229.42</v>
      </c>
      <c r="E152" s="46">
        <v>1654.12</v>
      </c>
      <c r="F152" s="46">
        <v>3965.28</v>
      </c>
      <c r="G152" s="46">
        <v>2497.46</v>
      </c>
      <c r="H152" s="46">
        <v>1060.58</v>
      </c>
      <c r="I152" s="46">
        <v>2274.17</v>
      </c>
      <c r="J152" s="46">
        <v>5.8</v>
      </c>
      <c r="K152" s="46">
        <v>301.74</v>
      </c>
      <c r="L152" s="46">
        <v>232.67</v>
      </c>
      <c r="M152" s="47">
        <v>0</v>
      </c>
      <c r="N152" s="46">
        <v>0</v>
      </c>
      <c r="O152" s="48">
        <f t="shared" si="2"/>
        <v>172934.30999999997</v>
      </c>
    </row>
    <row r="153" spans="1:15" ht="15.6" x14ac:dyDescent="0.3">
      <c r="A153" s="50" t="s">
        <v>298</v>
      </c>
      <c r="B153" s="51" t="s">
        <v>299</v>
      </c>
      <c r="C153" s="46">
        <v>492845.58</v>
      </c>
      <c r="D153" s="46">
        <v>135266.92000000001</v>
      </c>
      <c r="E153" s="46">
        <v>4967.82</v>
      </c>
      <c r="F153" s="46">
        <v>9011.19</v>
      </c>
      <c r="G153" s="46">
        <v>11794.47</v>
      </c>
      <c r="H153" s="46">
        <v>5006.3100000000004</v>
      </c>
      <c r="I153" s="46">
        <v>12025.91</v>
      </c>
      <c r="J153" s="46">
        <v>30.69</v>
      </c>
      <c r="K153" s="46">
        <v>811.17</v>
      </c>
      <c r="L153" s="46">
        <v>1320.36</v>
      </c>
      <c r="M153" s="47">
        <v>15827</v>
      </c>
      <c r="N153" s="46">
        <v>0</v>
      </c>
      <c r="O153" s="48">
        <f t="shared" si="2"/>
        <v>688907.41999999993</v>
      </c>
    </row>
    <row r="154" spans="1:15" ht="15.6" x14ac:dyDescent="0.3">
      <c r="A154" s="50" t="s">
        <v>300</v>
      </c>
      <c r="B154" s="51" t="s">
        <v>301</v>
      </c>
      <c r="C154" s="46">
        <v>270377.38</v>
      </c>
      <c r="D154" s="46">
        <v>164596.51</v>
      </c>
      <c r="E154" s="46">
        <v>3482.53</v>
      </c>
      <c r="F154" s="46">
        <v>8408.42</v>
      </c>
      <c r="G154" s="46">
        <v>6582.06</v>
      </c>
      <c r="H154" s="46">
        <v>2271</v>
      </c>
      <c r="I154" s="46">
        <v>5366.06</v>
      </c>
      <c r="J154" s="46">
        <v>13.69</v>
      </c>
      <c r="K154" s="46">
        <v>629.08000000000004</v>
      </c>
      <c r="L154" s="46">
        <v>497.94</v>
      </c>
      <c r="M154" s="47">
        <v>0</v>
      </c>
      <c r="N154" s="46">
        <v>0</v>
      </c>
      <c r="O154" s="48">
        <f t="shared" si="2"/>
        <v>462224.67000000004</v>
      </c>
    </row>
    <row r="155" spans="1:15" ht="15.6" x14ac:dyDescent="0.3">
      <c r="A155" s="50" t="s">
        <v>302</v>
      </c>
      <c r="B155" s="51" t="s">
        <v>303</v>
      </c>
      <c r="C155" s="46">
        <v>164361.87</v>
      </c>
      <c r="D155" s="46">
        <v>68297.570000000007</v>
      </c>
      <c r="E155" s="46">
        <v>2197.6</v>
      </c>
      <c r="F155" s="46">
        <v>5544.15</v>
      </c>
      <c r="G155" s="46">
        <v>862.38</v>
      </c>
      <c r="H155" s="46">
        <v>1314.05</v>
      </c>
      <c r="I155" s="46">
        <v>1781.74</v>
      </c>
      <c r="J155" s="46">
        <v>4.55</v>
      </c>
      <c r="K155" s="46">
        <v>399.86</v>
      </c>
      <c r="L155" s="46">
        <v>271.62</v>
      </c>
      <c r="M155" s="47">
        <v>0</v>
      </c>
      <c r="N155" s="46">
        <v>0</v>
      </c>
      <c r="O155" s="48">
        <f t="shared" si="2"/>
        <v>245035.38999999996</v>
      </c>
    </row>
    <row r="156" spans="1:15" ht="15.6" x14ac:dyDescent="0.3">
      <c r="A156" s="50" t="s">
        <v>304</v>
      </c>
      <c r="B156" s="51" t="s">
        <v>305</v>
      </c>
      <c r="C156" s="46">
        <v>231126.05</v>
      </c>
      <c r="D156" s="46">
        <v>74848.86</v>
      </c>
      <c r="E156" s="46">
        <v>2952.43</v>
      </c>
      <c r="F156" s="46">
        <v>7984.23</v>
      </c>
      <c r="G156" s="46">
        <v>5131.91</v>
      </c>
      <c r="H156" s="46">
        <v>1716.26</v>
      </c>
      <c r="I156" s="46">
        <v>3871.97</v>
      </c>
      <c r="J156" s="46">
        <v>9.8800000000000008</v>
      </c>
      <c r="K156" s="46">
        <v>543.82000000000005</v>
      </c>
      <c r="L156" s="46">
        <v>328.75</v>
      </c>
      <c r="M156" s="47">
        <v>0</v>
      </c>
      <c r="N156" s="46">
        <v>0</v>
      </c>
      <c r="O156" s="48">
        <f t="shared" si="2"/>
        <v>328514.15999999992</v>
      </c>
    </row>
    <row r="157" spans="1:15" ht="15.6" x14ac:dyDescent="0.3">
      <c r="A157" s="50" t="s">
        <v>306</v>
      </c>
      <c r="B157" s="51" t="s">
        <v>307</v>
      </c>
      <c r="C157" s="46">
        <v>182099.24</v>
      </c>
      <c r="D157" s="46">
        <v>103473.3</v>
      </c>
      <c r="E157" s="46">
        <v>2327.8000000000002</v>
      </c>
      <c r="F157" s="46">
        <v>5708.94</v>
      </c>
      <c r="G157" s="46">
        <v>4760.2299999999996</v>
      </c>
      <c r="H157" s="46">
        <v>1503.6</v>
      </c>
      <c r="I157" s="46">
        <v>3686.19</v>
      </c>
      <c r="J157" s="46">
        <v>9.41</v>
      </c>
      <c r="K157" s="46">
        <v>439.5</v>
      </c>
      <c r="L157" s="46">
        <v>324.14</v>
      </c>
      <c r="M157" s="47">
        <v>12523</v>
      </c>
      <c r="N157" s="46">
        <v>0</v>
      </c>
      <c r="O157" s="48">
        <f t="shared" si="2"/>
        <v>316855.34999999992</v>
      </c>
    </row>
    <row r="158" spans="1:15" ht="15.6" x14ac:dyDescent="0.3">
      <c r="A158" s="50" t="s">
        <v>308</v>
      </c>
      <c r="B158" s="51" t="s">
        <v>309</v>
      </c>
      <c r="C158" s="46">
        <v>857133.4</v>
      </c>
      <c r="D158" s="46">
        <v>95607.56</v>
      </c>
      <c r="E158" s="46">
        <v>8875.34</v>
      </c>
      <c r="F158" s="46">
        <v>17061.419999999998</v>
      </c>
      <c r="G158" s="46">
        <v>31361.7</v>
      </c>
      <c r="H158" s="46">
        <v>8528.99</v>
      </c>
      <c r="I158" s="46">
        <v>25264.36</v>
      </c>
      <c r="J158" s="46">
        <v>64.47</v>
      </c>
      <c r="K158" s="46">
        <v>1201.3599999999999</v>
      </c>
      <c r="L158" s="46">
        <v>2218.13</v>
      </c>
      <c r="M158" s="47">
        <v>0</v>
      </c>
      <c r="N158" s="46">
        <v>0</v>
      </c>
      <c r="O158" s="48">
        <f t="shared" si="2"/>
        <v>1047316.7299999999</v>
      </c>
    </row>
    <row r="159" spans="1:15" ht="15.6" x14ac:dyDescent="0.3">
      <c r="A159" s="50" t="s">
        <v>310</v>
      </c>
      <c r="B159" s="51" t="s">
        <v>311</v>
      </c>
      <c r="C159" s="46">
        <v>71318.759999999995</v>
      </c>
      <c r="D159" s="46">
        <v>30075.4</v>
      </c>
      <c r="E159" s="46">
        <v>1151.68</v>
      </c>
      <c r="F159" s="46">
        <v>3410.92</v>
      </c>
      <c r="G159" s="46">
        <v>725.06</v>
      </c>
      <c r="H159" s="46">
        <v>414.81</v>
      </c>
      <c r="I159" s="46">
        <v>542.47</v>
      </c>
      <c r="J159" s="46">
        <v>1.38</v>
      </c>
      <c r="K159" s="46">
        <v>246.39</v>
      </c>
      <c r="L159" s="46">
        <v>44.85</v>
      </c>
      <c r="M159" s="47">
        <v>0</v>
      </c>
      <c r="N159" s="46">
        <v>0</v>
      </c>
      <c r="O159" s="48">
        <f t="shared" si="2"/>
        <v>107931.72</v>
      </c>
    </row>
    <row r="160" spans="1:15" ht="15.6" x14ac:dyDescent="0.3">
      <c r="A160" s="50" t="s">
        <v>312</v>
      </c>
      <c r="B160" s="51" t="s">
        <v>313</v>
      </c>
      <c r="C160" s="46">
        <v>207280.17</v>
      </c>
      <c r="D160" s="46">
        <v>83819.81</v>
      </c>
      <c r="E160" s="46">
        <v>2670.63</v>
      </c>
      <c r="F160" s="46">
        <v>6380.51</v>
      </c>
      <c r="G160" s="46">
        <v>5963.43</v>
      </c>
      <c r="H160" s="46">
        <v>1761.2</v>
      </c>
      <c r="I160" s="46">
        <v>4482.49</v>
      </c>
      <c r="J160" s="46">
        <v>11.44</v>
      </c>
      <c r="K160" s="46">
        <v>466.69</v>
      </c>
      <c r="L160" s="46">
        <v>390.94</v>
      </c>
      <c r="M160" s="47">
        <v>12464</v>
      </c>
      <c r="N160" s="46">
        <v>0</v>
      </c>
      <c r="O160" s="48">
        <f t="shared" si="2"/>
        <v>325691.31</v>
      </c>
    </row>
    <row r="161" spans="1:15" ht="15.6" x14ac:dyDescent="0.3">
      <c r="A161" s="50" t="s">
        <v>314</v>
      </c>
      <c r="B161" s="51" t="s">
        <v>315</v>
      </c>
      <c r="C161" s="46">
        <v>356691.37</v>
      </c>
      <c r="D161" s="46">
        <v>117845.85</v>
      </c>
      <c r="E161" s="46">
        <v>4194.6099999999997</v>
      </c>
      <c r="F161" s="46">
        <v>9159.5300000000007</v>
      </c>
      <c r="G161" s="46">
        <v>11304.69</v>
      </c>
      <c r="H161" s="46">
        <v>3285.74</v>
      </c>
      <c r="I161" s="46">
        <v>8996.31</v>
      </c>
      <c r="J161" s="46">
        <v>22.96</v>
      </c>
      <c r="K161" s="46">
        <v>672.03</v>
      </c>
      <c r="L161" s="46">
        <v>794.44</v>
      </c>
      <c r="M161" s="47">
        <v>24657</v>
      </c>
      <c r="N161" s="46">
        <v>0</v>
      </c>
      <c r="O161" s="48">
        <f t="shared" si="2"/>
        <v>537624.53</v>
      </c>
    </row>
    <row r="162" spans="1:15" ht="15.6" x14ac:dyDescent="0.3">
      <c r="A162" s="50" t="s">
        <v>316</v>
      </c>
      <c r="B162" s="51" t="s">
        <v>317</v>
      </c>
      <c r="C162" s="46">
        <v>256395.09</v>
      </c>
      <c r="D162" s="46">
        <v>123309.42</v>
      </c>
      <c r="E162" s="46">
        <v>3295.8</v>
      </c>
      <c r="F162" s="46">
        <v>8275.8799999999992</v>
      </c>
      <c r="G162" s="46">
        <v>5413.85</v>
      </c>
      <c r="H162" s="46">
        <v>2065.69</v>
      </c>
      <c r="I162" s="46">
        <v>4563.6000000000004</v>
      </c>
      <c r="J162" s="46">
        <v>11.65</v>
      </c>
      <c r="K162" s="46">
        <v>619.59</v>
      </c>
      <c r="L162" s="46">
        <v>433.98</v>
      </c>
      <c r="M162" s="47">
        <v>0</v>
      </c>
      <c r="N162" s="46">
        <v>0</v>
      </c>
      <c r="O162" s="48">
        <f t="shared" si="2"/>
        <v>404384.55</v>
      </c>
    </row>
    <row r="163" spans="1:15" ht="15.6" x14ac:dyDescent="0.3">
      <c r="A163" s="50" t="s">
        <v>318</v>
      </c>
      <c r="B163" s="51" t="s">
        <v>319</v>
      </c>
      <c r="C163" s="46">
        <v>148896.81</v>
      </c>
      <c r="D163" s="46">
        <v>87842.09</v>
      </c>
      <c r="E163" s="46">
        <v>2125.5300000000002</v>
      </c>
      <c r="F163" s="46">
        <v>5569.11</v>
      </c>
      <c r="G163" s="46">
        <v>2532.46</v>
      </c>
      <c r="H163" s="46">
        <v>1121.82</v>
      </c>
      <c r="I163" s="46">
        <v>2155.31</v>
      </c>
      <c r="J163" s="46">
        <v>5.5</v>
      </c>
      <c r="K163" s="46">
        <v>405.62</v>
      </c>
      <c r="L163" s="46">
        <v>212.62</v>
      </c>
      <c r="M163" s="47">
        <v>0</v>
      </c>
      <c r="N163" s="46">
        <v>0</v>
      </c>
      <c r="O163" s="48">
        <f t="shared" si="2"/>
        <v>250866.86999999997</v>
      </c>
    </row>
    <row r="164" spans="1:15" ht="15.6" x14ac:dyDescent="0.3">
      <c r="A164" s="50" t="s">
        <v>320</v>
      </c>
      <c r="B164" s="51" t="s">
        <v>321</v>
      </c>
      <c r="C164" s="46">
        <v>325197.23</v>
      </c>
      <c r="D164" s="46">
        <v>166290.26</v>
      </c>
      <c r="E164" s="46">
        <v>4026.07</v>
      </c>
      <c r="F164" s="46">
        <v>8984.4699999999993</v>
      </c>
      <c r="G164" s="46">
        <v>8428.08</v>
      </c>
      <c r="H164" s="46">
        <v>2937.1</v>
      </c>
      <c r="I164" s="46">
        <v>7243.83</v>
      </c>
      <c r="J164" s="46">
        <v>18.489999999999998</v>
      </c>
      <c r="K164" s="46">
        <v>701.72</v>
      </c>
      <c r="L164" s="46">
        <v>692.67</v>
      </c>
      <c r="M164" s="47">
        <v>5826</v>
      </c>
      <c r="N164" s="46">
        <v>0</v>
      </c>
      <c r="O164" s="48">
        <f t="shared" si="2"/>
        <v>530345.91999999993</v>
      </c>
    </row>
    <row r="165" spans="1:15" ht="15.6" x14ac:dyDescent="0.3">
      <c r="A165" s="50" t="s">
        <v>322</v>
      </c>
      <c r="B165" s="51" t="s">
        <v>323</v>
      </c>
      <c r="C165" s="46">
        <v>1908762.81</v>
      </c>
      <c r="D165" s="46">
        <v>470893.33</v>
      </c>
      <c r="E165" s="46">
        <v>18357.55</v>
      </c>
      <c r="F165" s="46">
        <v>32544.63</v>
      </c>
      <c r="G165" s="46">
        <v>37541.51</v>
      </c>
      <c r="H165" s="46">
        <v>19569.13</v>
      </c>
      <c r="I165" s="46">
        <v>43789.05</v>
      </c>
      <c r="J165" s="46">
        <v>111.75</v>
      </c>
      <c r="K165" s="46">
        <v>2587.62</v>
      </c>
      <c r="L165" s="46">
        <v>5221.99</v>
      </c>
      <c r="M165" s="47">
        <v>0</v>
      </c>
      <c r="N165" s="46">
        <v>0</v>
      </c>
      <c r="O165" s="48">
        <f t="shared" si="2"/>
        <v>2539379.3699999996</v>
      </c>
    </row>
    <row r="166" spans="1:15" ht="15.6" x14ac:dyDescent="0.3">
      <c r="A166" s="50" t="s">
        <v>324</v>
      </c>
      <c r="B166" s="51" t="s">
        <v>325</v>
      </c>
      <c r="C166" s="46">
        <v>347267.08</v>
      </c>
      <c r="D166" s="46">
        <v>90365.99</v>
      </c>
      <c r="E166" s="46">
        <v>4162.45</v>
      </c>
      <c r="F166" s="46">
        <v>7975.12</v>
      </c>
      <c r="G166" s="46">
        <v>5196.08</v>
      </c>
      <c r="H166" s="46">
        <v>3488.86</v>
      </c>
      <c r="I166" s="46">
        <v>6867.65</v>
      </c>
      <c r="J166" s="46">
        <v>17.53</v>
      </c>
      <c r="K166" s="46">
        <v>679.51</v>
      </c>
      <c r="L166" s="46">
        <v>896.8</v>
      </c>
      <c r="M166" s="47">
        <v>10380</v>
      </c>
      <c r="N166" s="46">
        <v>0</v>
      </c>
      <c r="O166" s="48">
        <f t="shared" si="2"/>
        <v>477297.07000000007</v>
      </c>
    </row>
    <row r="167" spans="1:15" ht="15.6" x14ac:dyDescent="0.3">
      <c r="A167" s="50" t="s">
        <v>326</v>
      </c>
      <c r="B167" s="51" t="s">
        <v>327</v>
      </c>
      <c r="C167" s="46">
        <v>393538.94</v>
      </c>
      <c r="D167" s="46">
        <v>73385.91</v>
      </c>
      <c r="E167" s="46">
        <v>4636.54</v>
      </c>
      <c r="F167" s="46">
        <v>10780.13</v>
      </c>
      <c r="G167" s="46">
        <v>13062.66</v>
      </c>
      <c r="H167" s="46">
        <v>3448.15</v>
      </c>
      <c r="I167" s="46">
        <v>9641.84</v>
      </c>
      <c r="J167" s="46">
        <v>24.61</v>
      </c>
      <c r="K167" s="46">
        <v>775.68</v>
      </c>
      <c r="L167" s="46">
        <v>798.81</v>
      </c>
      <c r="M167" s="47">
        <v>0</v>
      </c>
      <c r="N167" s="46">
        <v>0</v>
      </c>
      <c r="O167" s="48">
        <f t="shared" si="2"/>
        <v>510093.26999999996</v>
      </c>
    </row>
    <row r="168" spans="1:15" ht="15.6" x14ac:dyDescent="0.3">
      <c r="A168" s="50" t="s">
        <v>328</v>
      </c>
      <c r="B168" s="51" t="s">
        <v>329</v>
      </c>
      <c r="C168" s="46">
        <v>185765.83</v>
      </c>
      <c r="D168" s="46">
        <v>72528.039999999994</v>
      </c>
      <c r="E168" s="46">
        <v>2298.11</v>
      </c>
      <c r="F168" s="46">
        <v>5984.91</v>
      </c>
      <c r="G168" s="46">
        <v>3291</v>
      </c>
      <c r="H168" s="46">
        <v>1448.26</v>
      </c>
      <c r="I168" s="46">
        <v>2953.38</v>
      </c>
      <c r="J168" s="46">
        <v>7.54</v>
      </c>
      <c r="K168" s="46">
        <v>427.45</v>
      </c>
      <c r="L168" s="46">
        <v>295.85000000000002</v>
      </c>
      <c r="M168" s="47">
        <v>10828</v>
      </c>
      <c r="N168" s="46">
        <v>0</v>
      </c>
      <c r="O168" s="48">
        <f t="shared" si="2"/>
        <v>285828.36999999994</v>
      </c>
    </row>
    <row r="169" spans="1:15" ht="15.6" x14ac:dyDescent="0.3">
      <c r="A169" s="50" t="s">
        <v>330</v>
      </c>
      <c r="B169" s="51" t="s">
        <v>331</v>
      </c>
      <c r="C169" s="46">
        <v>230019.77</v>
      </c>
      <c r="D169" s="46">
        <v>48706.43</v>
      </c>
      <c r="E169" s="46">
        <v>3030.04</v>
      </c>
      <c r="F169" s="46">
        <v>7559.53</v>
      </c>
      <c r="G169" s="46">
        <v>6330.5</v>
      </c>
      <c r="H169" s="46">
        <v>1863.69</v>
      </c>
      <c r="I169" s="46">
        <v>4745.9799999999996</v>
      </c>
      <c r="J169" s="46">
        <v>12.11</v>
      </c>
      <c r="K169" s="46">
        <v>551.79</v>
      </c>
      <c r="L169" s="46">
        <v>392.33</v>
      </c>
      <c r="M169" s="47">
        <v>0</v>
      </c>
      <c r="N169" s="46">
        <v>0</v>
      </c>
      <c r="O169" s="48">
        <f t="shared" si="2"/>
        <v>303212.17</v>
      </c>
    </row>
    <row r="170" spans="1:15" ht="15.6" x14ac:dyDescent="0.3">
      <c r="A170" s="50" t="s">
        <v>332</v>
      </c>
      <c r="B170" s="51" t="s">
        <v>333</v>
      </c>
      <c r="C170" s="46">
        <v>178134.62</v>
      </c>
      <c r="D170" s="46">
        <v>42706</v>
      </c>
      <c r="E170" s="46">
        <v>2295.46</v>
      </c>
      <c r="F170" s="46">
        <v>5769.66</v>
      </c>
      <c r="G170" s="46">
        <v>4846.99</v>
      </c>
      <c r="H170" s="46">
        <v>1437.12</v>
      </c>
      <c r="I170" s="46">
        <v>3600.96</v>
      </c>
      <c r="J170" s="46">
        <v>9.19</v>
      </c>
      <c r="K170" s="46">
        <v>412.04</v>
      </c>
      <c r="L170" s="46">
        <v>302.52999999999997</v>
      </c>
      <c r="M170" s="47">
        <v>0</v>
      </c>
      <c r="N170" s="46">
        <v>0</v>
      </c>
      <c r="O170" s="48">
        <f t="shared" si="2"/>
        <v>239514.56999999998</v>
      </c>
    </row>
    <row r="171" spans="1:15" ht="15.6" x14ac:dyDescent="0.3">
      <c r="A171" s="50" t="s">
        <v>334</v>
      </c>
      <c r="B171" s="51" t="s">
        <v>335</v>
      </c>
      <c r="C171" s="46">
        <v>154821.73000000001</v>
      </c>
      <c r="D171" s="46">
        <v>90690.78</v>
      </c>
      <c r="E171" s="46">
        <v>2123.34</v>
      </c>
      <c r="F171" s="46">
        <v>5567.8</v>
      </c>
      <c r="G171" s="46">
        <v>3698.55</v>
      </c>
      <c r="H171" s="46">
        <v>1173.94</v>
      </c>
      <c r="I171" s="46">
        <v>2741.54</v>
      </c>
      <c r="J171" s="46">
        <v>7</v>
      </c>
      <c r="K171" s="46">
        <v>406.01</v>
      </c>
      <c r="L171" s="46">
        <v>226.63</v>
      </c>
      <c r="M171" s="47">
        <v>0</v>
      </c>
      <c r="N171" s="46">
        <v>0</v>
      </c>
      <c r="O171" s="48">
        <f t="shared" si="2"/>
        <v>261457.32</v>
      </c>
    </row>
    <row r="172" spans="1:15" ht="15.6" x14ac:dyDescent="0.3">
      <c r="A172" s="50" t="s">
        <v>336</v>
      </c>
      <c r="B172" s="51" t="s">
        <v>337</v>
      </c>
      <c r="C172" s="46">
        <v>239173.59</v>
      </c>
      <c r="D172" s="46">
        <v>49835.8</v>
      </c>
      <c r="E172" s="46">
        <v>3056.73</v>
      </c>
      <c r="F172" s="46">
        <v>7548.41</v>
      </c>
      <c r="G172" s="46">
        <v>6734.11</v>
      </c>
      <c r="H172" s="46">
        <v>1965.69</v>
      </c>
      <c r="I172" s="46">
        <v>5051.29</v>
      </c>
      <c r="J172" s="46">
        <v>12.89</v>
      </c>
      <c r="K172" s="46">
        <v>554.58000000000004</v>
      </c>
      <c r="L172" s="46">
        <v>422.28</v>
      </c>
      <c r="M172" s="47">
        <v>23537</v>
      </c>
      <c r="N172" s="46">
        <v>0</v>
      </c>
      <c r="O172" s="48">
        <f t="shared" si="2"/>
        <v>337892.37</v>
      </c>
    </row>
    <row r="173" spans="1:15" ht="15.6" x14ac:dyDescent="0.3">
      <c r="A173" s="50" t="s">
        <v>338</v>
      </c>
      <c r="B173" s="51" t="s">
        <v>339</v>
      </c>
      <c r="C173" s="46">
        <v>173431.23</v>
      </c>
      <c r="D173" s="46">
        <v>121140.39</v>
      </c>
      <c r="E173" s="46">
        <v>2296.96</v>
      </c>
      <c r="F173" s="46">
        <v>5840.28</v>
      </c>
      <c r="G173" s="46">
        <v>3797.39</v>
      </c>
      <c r="H173" s="46">
        <v>1376.12</v>
      </c>
      <c r="I173" s="46">
        <v>3084.7</v>
      </c>
      <c r="J173" s="46">
        <v>7.87</v>
      </c>
      <c r="K173" s="46">
        <v>416.32</v>
      </c>
      <c r="L173" s="46">
        <v>282.86</v>
      </c>
      <c r="M173" s="47">
        <v>0</v>
      </c>
      <c r="N173" s="46">
        <v>0</v>
      </c>
      <c r="O173" s="48">
        <f t="shared" si="2"/>
        <v>311674.12000000005</v>
      </c>
    </row>
    <row r="174" spans="1:15" ht="15.6" x14ac:dyDescent="0.3">
      <c r="A174" s="50" t="s">
        <v>340</v>
      </c>
      <c r="B174" s="51" t="s">
        <v>341</v>
      </c>
      <c r="C174" s="46">
        <v>927452.49</v>
      </c>
      <c r="D174" s="46">
        <v>260949.72</v>
      </c>
      <c r="E174" s="46">
        <v>10481.969999999999</v>
      </c>
      <c r="F174" s="46">
        <v>20815.73</v>
      </c>
      <c r="G174" s="46">
        <v>26042.65</v>
      </c>
      <c r="H174" s="46">
        <v>9110.2999999999993</v>
      </c>
      <c r="I174" s="46">
        <v>23290.06</v>
      </c>
      <c r="J174" s="46">
        <v>59.43</v>
      </c>
      <c r="K174" s="46">
        <v>1520.66</v>
      </c>
      <c r="L174" s="46">
        <v>2325.17</v>
      </c>
      <c r="M174" s="47">
        <v>145384</v>
      </c>
      <c r="N174" s="46">
        <v>0</v>
      </c>
      <c r="O174" s="48">
        <f t="shared" si="2"/>
        <v>1427432.1799999997</v>
      </c>
    </row>
    <row r="175" spans="1:15" ht="15.6" x14ac:dyDescent="0.3">
      <c r="A175" s="50" t="s">
        <v>342</v>
      </c>
      <c r="B175" s="51" t="s">
        <v>343</v>
      </c>
      <c r="C175" s="46">
        <v>188800.24</v>
      </c>
      <c r="D175" s="46">
        <v>73510.97</v>
      </c>
      <c r="E175" s="46">
        <v>2451.41</v>
      </c>
      <c r="F175" s="46">
        <v>6109.8</v>
      </c>
      <c r="G175" s="46">
        <v>5055.6400000000003</v>
      </c>
      <c r="H175" s="46">
        <v>1534.92</v>
      </c>
      <c r="I175" s="46">
        <v>3819.95</v>
      </c>
      <c r="J175" s="46">
        <v>9.75</v>
      </c>
      <c r="K175" s="46">
        <v>443.69</v>
      </c>
      <c r="L175" s="46">
        <v>325.04000000000002</v>
      </c>
      <c r="M175" s="47">
        <v>21182</v>
      </c>
      <c r="N175" s="46">
        <v>0</v>
      </c>
      <c r="O175" s="48">
        <f t="shared" si="2"/>
        <v>303243.40999999992</v>
      </c>
    </row>
    <row r="176" spans="1:15" ht="15.6" x14ac:dyDescent="0.3">
      <c r="A176" s="50" t="s">
        <v>344</v>
      </c>
      <c r="B176" s="51" t="s">
        <v>345</v>
      </c>
      <c r="C176" s="46">
        <v>112377.98</v>
      </c>
      <c r="D176" s="46">
        <v>38139.599999999999</v>
      </c>
      <c r="E176" s="46">
        <v>1647.09</v>
      </c>
      <c r="F176" s="46">
        <v>4500.62</v>
      </c>
      <c r="G176" s="46">
        <v>2194.4899999999998</v>
      </c>
      <c r="H176" s="46">
        <v>790.29</v>
      </c>
      <c r="I176" s="46">
        <v>1630.67</v>
      </c>
      <c r="J176" s="46">
        <v>4.16</v>
      </c>
      <c r="K176" s="46">
        <v>329.07</v>
      </c>
      <c r="L176" s="46">
        <v>134.80000000000001</v>
      </c>
      <c r="M176" s="47">
        <v>14554</v>
      </c>
      <c r="N176" s="46">
        <v>0</v>
      </c>
      <c r="O176" s="48">
        <f t="shared" si="2"/>
        <v>176302.77</v>
      </c>
    </row>
    <row r="177" spans="1:15" ht="15.6" x14ac:dyDescent="0.3">
      <c r="A177" s="50" t="s">
        <v>346</v>
      </c>
      <c r="B177" s="51" t="s">
        <v>347</v>
      </c>
      <c r="C177" s="46">
        <v>334072.89</v>
      </c>
      <c r="D177" s="46">
        <v>92530.23</v>
      </c>
      <c r="E177" s="46">
        <v>4298.9799999999996</v>
      </c>
      <c r="F177" s="46">
        <v>10435.49</v>
      </c>
      <c r="G177" s="46">
        <v>10570.14</v>
      </c>
      <c r="H177" s="46">
        <v>2794.95</v>
      </c>
      <c r="I177" s="46">
        <v>7390.17</v>
      </c>
      <c r="J177" s="46">
        <v>18.86</v>
      </c>
      <c r="K177" s="46">
        <v>759.63</v>
      </c>
      <c r="L177" s="46">
        <v>610.91</v>
      </c>
      <c r="M177" s="47">
        <v>0</v>
      </c>
      <c r="N177" s="46">
        <v>0</v>
      </c>
      <c r="O177" s="48">
        <f t="shared" si="2"/>
        <v>463482.24999999994</v>
      </c>
    </row>
    <row r="178" spans="1:15" ht="15.6" x14ac:dyDescent="0.3">
      <c r="A178" s="50" t="s">
        <v>348</v>
      </c>
      <c r="B178" s="51" t="s">
        <v>349</v>
      </c>
      <c r="C178" s="46">
        <v>370984.86</v>
      </c>
      <c r="D178" s="46">
        <v>146467.5</v>
      </c>
      <c r="E178" s="46">
        <v>4372.88</v>
      </c>
      <c r="F178" s="46">
        <v>11816.56</v>
      </c>
      <c r="G178" s="46">
        <v>9006.43</v>
      </c>
      <c r="H178" s="46">
        <v>2809.04</v>
      </c>
      <c r="I178" s="46">
        <v>6582.94</v>
      </c>
      <c r="J178" s="46">
        <v>16.8</v>
      </c>
      <c r="K178" s="46">
        <v>782.87</v>
      </c>
      <c r="L178" s="46">
        <v>560.78</v>
      </c>
      <c r="M178" s="47">
        <v>0</v>
      </c>
      <c r="N178" s="46">
        <v>0</v>
      </c>
      <c r="O178" s="48">
        <f t="shared" si="2"/>
        <v>553400.66000000015</v>
      </c>
    </row>
    <row r="179" spans="1:15" ht="15.6" x14ac:dyDescent="0.3">
      <c r="A179" s="50" t="s">
        <v>350</v>
      </c>
      <c r="B179" s="51" t="s">
        <v>351</v>
      </c>
      <c r="C179" s="46">
        <v>1312779.8</v>
      </c>
      <c r="D179" s="46">
        <v>533694.41</v>
      </c>
      <c r="E179" s="46">
        <v>15062.04</v>
      </c>
      <c r="F179" s="46">
        <v>32078.86</v>
      </c>
      <c r="G179" s="46">
        <v>46738.42</v>
      </c>
      <c r="H179" s="46">
        <v>12309.59</v>
      </c>
      <c r="I179" s="46">
        <v>33681.67</v>
      </c>
      <c r="J179" s="46">
        <v>85.95</v>
      </c>
      <c r="K179" s="46">
        <v>2365.15</v>
      </c>
      <c r="L179" s="46">
        <v>3028.12</v>
      </c>
      <c r="M179" s="47">
        <v>0</v>
      </c>
      <c r="N179" s="46">
        <v>0</v>
      </c>
      <c r="O179" s="48">
        <f t="shared" si="2"/>
        <v>1991824.01</v>
      </c>
    </row>
    <row r="180" spans="1:15" ht="15.6" x14ac:dyDescent="0.3">
      <c r="A180" s="50" t="s">
        <v>352</v>
      </c>
      <c r="B180" s="51" t="s">
        <v>353</v>
      </c>
      <c r="C180" s="46">
        <v>64132.14</v>
      </c>
      <c r="D180" s="46">
        <v>27098.46</v>
      </c>
      <c r="E180" s="46">
        <v>896.95</v>
      </c>
      <c r="F180" s="46">
        <v>2261.61</v>
      </c>
      <c r="G180" s="46">
        <v>931.73</v>
      </c>
      <c r="H180" s="46">
        <v>509.22</v>
      </c>
      <c r="I180" s="46">
        <v>941.56</v>
      </c>
      <c r="J180" s="46">
        <v>2.4</v>
      </c>
      <c r="K180" s="46">
        <v>165.82</v>
      </c>
      <c r="L180" s="46">
        <v>103.43</v>
      </c>
      <c r="M180" s="47">
        <v>1591</v>
      </c>
      <c r="N180" s="46">
        <v>0</v>
      </c>
      <c r="O180" s="48">
        <f t="shared" si="2"/>
        <v>98634.319999999992</v>
      </c>
    </row>
    <row r="181" spans="1:15" ht="15.6" x14ac:dyDescent="0.3">
      <c r="A181" s="50" t="s">
        <v>354</v>
      </c>
      <c r="B181" s="51" t="s">
        <v>355</v>
      </c>
      <c r="C181" s="46">
        <v>155608.69</v>
      </c>
      <c r="D181" s="46">
        <v>70210.320000000007</v>
      </c>
      <c r="E181" s="46">
        <v>1977.58</v>
      </c>
      <c r="F181" s="46">
        <v>5099.12</v>
      </c>
      <c r="G181" s="46">
        <v>3352.9</v>
      </c>
      <c r="H181" s="46">
        <v>1220.58</v>
      </c>
      <c r="I181" s="46">
        <v>2741.63</v>
      </c>
      <c r="J181" s="46">
        <v>7</v>
      </c>
      <c r="K181" s="46">
        <v>371.12</v>
      </c>
      <c r="L181" s="46">
        <v>249.64</v>
      </c>
      <c r="M181" s="47">
        <v>7867</v>
      </c>
      <c r="N181" s="46">
        <v>0</v>
      </c>
      <c r="O181" s="48">
        <f t="shared" si="2"/>
        <v>248705.58</v>
      </c>
    </row>
    <row r="182" spans="1:15" ht="15.6" x14ac:dyDescent="0.3">
      <c r="A182" s="50" t="s">
        <v>356</v>
      </c>
      <c r="B182" s="51" t="s">
        <v>357</v>
      </c>
      <c r="C182" s="46">
        <v>359205.27</v>
      </c>
      <c r="D182" s="46">
        <v>152640.48000000001</v>
      </c>
      <c r="E182" s="46">
        <v>3806.55</v>
      </c>
      <c r="F182" s="46">
        <v>7316.41</v>
      </c>
      <c r="G182" s="46">
        <v>10315.52</v>
      </c>
      <c r="H182" s="46">
        <v>3580.34</v>
      </c>
      <c r="I182" s="46">
        <v>9354.4699999999993</v>
      </c>
      <c r="J182" s="46">
        <v>23.87</v>
      </c>
      <c r="K182" s="46">
        <v>525.11</v>
      </c>
      <c r="L182" s="46">
        <v>929.82</v>
      </c>
      <c r="M182" s="47">
        <v>0</v>
      </c>
      <c r="N182" s="46">
        <v>0</v>
      </c>
      <c r="O182" s="48">
        <f t="shared" si="2"/>
        <v>547697.83999999985</v>
      </c>
    </row>
    <row r="183" spans="1:15" ht="15.6" x14ac:dyDescent="0.3">
      <c r="A183" s="50" t="s">
        <v>358</v>
      </c>
      <c r="B183" s="51" t="s">
        <v>359</v>
      </c>
      <c r="C183" s="46">
        <v>155734.82999999999</v>
      </c>
      <c r="D183" s="46">
        <v>59659.29</v>
      </c>
      <c r="E183" s="46">
        <v>2189.8200000000002</v>
      </c>
      <c r="F183" s="46">
        <v>5895.35</v>
      </c>
      <c r="G183" s="46">
        <v>3302.58</v>
      </c>
      <c r="H183" s="46">
        <v>1132.0999999999999</v>
      </c>
      <c r="I183" s="46">
        <v>2478.75</v>
      </c>
      <c r="J183" s="46">
        <v>6.33</v>
      </c>
      <c r="K183" s="46">
        <v>432.73</v>
      </c>
      <c r="L183" s="46">
        <v>205.26</v>
      </c>
      <c r="M183" s="47">
        <v>3696</v>
      </c>
      <c r="N183" s="46">
        <v>0</v>
      </c>
      <c r="O183" s="48">
        <f t="shared" si="2"/>
        <v>234733.04</v>
      </c>
    </row>
    <row r="184" spans="1:15" ht="15.6" x14ac:dyDescent="0.3">
      <c r="A184" s="50" t="s">
        <v>360</v>
      </c>
      <c r="B184" s="51" t="s">
        <v>361</v>
      </c>
      <c r="C184" s="46">
        <v>279835.28000000003</v>
      </c>
      <c r="D184" s="46">
        <v>81481.460000000006</v>
      </c>
      <c r="E184" s="46">
        <v>3763.29</v>
      </c>
      <c r="F184" s="46">
        <v>10037.82</v>
      </c>
      <c r="G184" s="46">
        <v>6362.24</v>
      </c>
      <c r="H184" s="46">
        <v>2077.85</v>
      </c>
      <c r="I184" s="46">
        <v>4737.29</v>
      </c>
      <c r="J184" s="46">
        <v>12.09</v>
      </c>
      <c r="K184" s="46">
        <v>761.38</v>
      </c>
      <c r="L184" s="46">
        <v>391.61</v>
      </c>
      <c r="M184" s="47">
        <v>0</v>
      </c>
      <c r="N184" s="46">
        <v>0</v>
      </c>
      <c r="O184" s="48">
        <f t="shared" si="2"/>
        <v>389460.31</v>
      </c>
    </row>
    <row r="185" spans="1:15" ht="15.6" x14ac:dyDescent="0.3">
      <c r="A185" s="50" t="s">
        <v>362</v>
      </c>
      <c r="B185" s="51" t="s">
        <v>363</v>
      </c>
      <c r="C185" s="46">
        <v>843288.47</v>
      </c>
      <c r="D185" s="46">
        <v>235802.48</v>
      </c>
      <c r="E185" s="46">
        <v>9494.34</v>
      </c>
      <c r="F185" s="46">
        <v>18271.509999999998</v>
      </c>
      <c r="G185" s="46">
        <v>23708.05</v>
      </c>
      <c r="H185" s="46">
        <v>8430.15</v>
      </c>
      <c r="I185" s="46">
        <v>21589.3</v>
      </c>
      <c r="J185" s="46">
        <v>55.09</v>
      </c>
      <c r="K185" s="46">
        <v>1395.55</v>
      </c>
      <c r="L185" s="46">
        <v>2178.19</v>
      </c>
      <c r="M185" s="47">
        <v>26099</v>
      </c>
      <c r="N185" s="46">
        <v>0</v>
      </c>
      <c r="O185" s="48">
        <f t="shared" si="2"/>
        <v>1190312.1300000001</v>
      </c>
    </row>
    <row r="186" spans="1:15" ht="15.6" x14ac:dyDescent="0.3">
      <c r="A186" s="50" t="s">
        <v>364</v>
      </c>
      <c r="B186" s="51" t="s">
        <v>365</v>
      </c>
      <c r="C186" s="46">
        <v>412226.46</v>
      </c>
      <c r="D186" s="46">
        <v>44501.22</v>
      </c>
      <c r="E186" s="46">
        <v>4486.1099999999997</v>
      </c>
      <c r="F186" s="46">
        <v>9497.73</v>
      </c>
      <c r="G186" s="46">
        <v>15202.88</v>
      </c>
      <c r="H186" s="46">
        <v>3875.93</v>
      </c>
      <c r="I186" s="46">
        <v>11634.15</v>
      </c>
      <c r="J186" s="46">
        <v>29.69</v>
      </c>
      <c r="K186" s="46">
        <v>690.99</v>
      </c>
      <c r="L186" s="46">
        <v>961.78</v>
      </c>
      <c r="M186" s="47">
        <v>0</v>
      </c>
      <c r="N186" s="46">
        <v>0</v>
      </c>
      <c r="O186" s="48">
        <f t="shared" si="2"/>
        <v>503106.94000000006</v>
      </c>
    </row>
    <row r="187" spans="1:15" ht="15.6" x14ac:dyDescent="0.3">
      <c r="A187" s="50" t="s">
        <v>366</v>
      </c>
      <c r="B187" s="51" t="s">
        <v>367</v>
      </c>
      <c r="C187" s="46">
        <v>177471.51</v>
      </c>
      <c r="D187" s="46">
        <v>75841.759999999995</v>
      </c>
      <c r="E187" s="46">
        <v>2394.83</v>
      </c>
      <c r="F187" s="46">
        <v>6042.63</v>
      </c>
      <c r="G187" s="46">
        <v>3342.14</v>
      </c>
      <c r="H187" s="46">
        <v>1413.21</v>
      </c>
      <c r="I187" s="46">
        <v>2942.05</v>
      </c>
      <c r="J187" s="46">
        <v>7.51</v>
      </c>
      <c r="K187" s="46">
        <v>450.42</v>
      </c>
      <c r="L187" s="46">
        <v>290.20999999999998</v>
      </c>
      <c r="M187" s="47">
        <v>0</v>
      </c>
      <c r="N187" s="46">
        <v>0</v>
      </c>
      <c r="O187" s="48">
        <f t="shared" si="2"/>
        <v>270196.27</v>
      </c>
    </row>
    <row r="188" spans="1:15" ht="15.6" x14ac:dyDescent="0.3">
      <c r="A188" s="50" t="s">
        <v>368</v>
      </c>
      <c r="B188" s="51" t="s">
        <v>369</v>
      </c>
      <c r="C188" s="46">
        <v>196529.83</v>
      </c>
      <c r="D188" s="46">
        <v>49337.599999999999</v>
      </c>
      <c r="E188" s="46">
        <v>2574.2800000000002</v>
      </c>
      <c r="F188" s="46">
        <v>6414.05</v>
      </c>
      <c r="G188" s="46">
        <v>5408.7</v>
      </c>
      <c r="H188" s="46">
        <v>1595.28</v>
      </c>
      <c r="I188" s="46">
        <v>4074.94</v>
      </c>
      <c r="J188" s="46">
        <v>10.4</v>
      </c>
      <c r="K188" s="46">
        <v>469.58</v>
      </c>
      <c r="L188" s="46">
        <v>336.85</v>
      </c>
      <c r="M188" s="47">
        <v>0</v>
      </c>
      <c r="N188" s="46">
        <v>0</v>
      </c>
      <c r="O188" s="48">
        <f t="shared" si="2"/>
        <v>266751.51</v>
      </c>
    </row>
    <row r="189" spans="1:15" ht="15.6" x14ac:dyDescent="0.3">
      <c r="A189" s="50" t="s">
        <v>370</v>
      </c>
      <c r="B189" s="51" t="s">
        <v>371</v>
      </c>
      <c r="C189" s="46">
        <v>100554.43</v>
      </c>
      <c r="D189" s="46">
        <v>45479.18</v>
      </c>
      <c r="E189" s="46">
        <v>1457.15</v>
      </c>
      <c r="F189" s="46">
        <v>3965.9</v>
      </c>
      <c r="G189" s="46">
        <v>1047.04</v>
      </c>
      <c r="H189" s="46">
        <v>714.76</v>
      </c>
      <c r="I189" s="46">
        <v>1094.27</v>
      </c>
      <c r="J189" s="46">
        <v>2.79</v>
      </c>
      <c r="K189" s="46">
        <v>287.38</v>
      </c>
      <c r="L189" s="46">
        <v>124.27</v>
      </c>
      <c r="M189" s="47">
        <v>0</v>
      </c>
      <c r="N189" s="46">
        <v>0</v>
      </c>
      <c r="O189" s="48">
        <f t="shared" si="2"/>
        <v>154727.16999999998</v>
      </c>
    </row>
    <row r="190" spans="1:15" ht="30" x14ac:dyDescent="0.3">
      <c r="A190" s="50" t="s">
        <v>372</v>
      </c>
      <c r="B190" s="51" t="s">
        <v>373</v>
      </c>
      <c r="C190" s="46">
        <v>195318</v>
      </c>
      <c r="D190" s="46">
        <v>49492.6</v>
      </c>
      <c r="E190" s="46">
        <v>2607.29</v>
      </c>
      <c r="F190" s="46">
        <v>6644.34</v>
      </c>
      <c r="G190" s="46">
        <v>5148.17</v>
      </c>
      <c r="H190" s="46">
        <v>1541.16</v>
      </c>
      <c r="I190" s="46">
        <v>3795.34</v>
      </c>
      <c r="J190" s="46">
        <v>9.69</v>
      </c>
      <c r="K190" s="46">
        <v>486.35</v>
      </c>
      <c r="L190" s="46">
        <v>314.16000000000003</v>
      </c>
      <c r="M190" s="47">
        <v>5264</v>
      </c>
      <c r="N190" s="46">
        <v>0</v>
      </c>
      <c r="O190" s="48">
        <f t="shared" si="2"/>
        <v>270621.09999999998</v>
      </c>
    </row>
    <row r="191" spans="1:15" ht="15.6" x14ac:dyDescent="0.3">
      <c r="A191" s="50" t="s">
        <v>374</v>
      </c>
      <c r="B191" s="51" t="s">
        <v>375</v>
      </c>
      <c r="C191" s="46">
        <v>160860.43</v>
      </c>
      <c r="D191" s="46">
        <v>95535.84</v>
      </c>
      <c r="E191" s="46">
        <v>2218.1999999999998</v>
      </c>
      <c r="F191" s="46">
        <v>5843.53</v>
      </c>
      <c r="G191" s="46">
        <v>3436.13</v>
      </c>
      <c r="H191" s="46">
        <v>1210.67</v>
      </c>
      <c r="I191" s="46">
        <v>2662.86</v>
      </c>
      <c r="J191" s="46">
        <v>6.8</v>
      </c>
      <c r="K191" s="46">
        <v>429.29</v>
      </c>
      <c r="L191" s="46">
        <v>231</v>
      </c>
      <c r="M191" s="47">
        <v>0</v>
      </c>
      <c r="N191" s="46">
        <v>0</v>
      </c>
      <c r="O191" s="48">
        <f t="shared" si="2"/>
        <v>272434.74999999994</v>
      </c>
    </row>
    <row r="192" spans="1:15" ht="15.6" x14ac:dyDescent="0.3">
      <c r="A192" s="50" t="s">
        <v>376</v>
      </c>
      <c r="B192" s="51" t="s">
        <v>377</v>
      </c>
      <c r="C192" s="46">
        <v>24097029.27</v>
      </c>
      <c r="D192" s="46">
        <v>7999203.6600000001</v>
      </c>
      <c r="E192" s="46">
        <v>238600.68</v>
      </c>
      <c r="F192" s="46">
        <v>473865.23</v>
      </c>
      <c r="G192" s="46">
        <v>361935.02</v>
      </c>
      <c r="H192" s="46">
        <v>234848.44</v>
      </c>
      <c r="I192" s="46">
        <v>472009.13</v>
      </c>
      <c r="J192" s="46">
        <v>1204.52</v>
      </c>
      <c r="K192" s="46">
        <v>32382.89</v>
      </c>
      <c r="L192" s="46">
        <v>60490.46</v>
      </c>
      <c r="M192" s="47">
        <v>0</v>
      </c>
      <c r="N192" s="46">
        <v>266115.48</v>
      </c>
      <c r="O192" s="48">
        <f t="shared" si="2"/>
        <v>34237684.780000001</v>
      </c>
    </row>
    <row r="193" spans="1:15" ht="15.6" x14ac:dyDescent="0.3">
      <c r="A193" s="50" t="s">
        <v>378</v>
      </c>
      <c r="B193" s="51" t="s">
        <v>379</v>
      </c>
      <c r="C193" s="46">
        <v>587618.76</v>
      </c>
      <c r="D193" s="46">
        <v>100173.8</v>
      </c>
      <c r="E193" s="46">
        <v>6824.81</v>
      </c>
      <c r="F193" s="46">
        <v>15007.78</v>
      </c>
      <c r="G193" s="46">
        <v>20629.39</v>
      </c>
      <c r="H193" s="46">
        <v>5382.3</v>
      </c>
      <c r="I193" s="46">
        <v>15606.24</v>
      </c>
      <c r="J193" s="46">
        <v>39.83</v>
      </c>
      <c r="K193" s="46">
        <v>1104.96</v>
      </c>
      <c r="L193" s="46">
        <v>1297.3900000000001</v>
      </c>
      <c r="M193" s="47">
        <v>4253</v>
      </c>
      <c r="N193" s="46">
        <v>0</v>
      </c>
      <c r="O193" s="48">
        <f t="shared" si="2"/>
        <v>757938.26000000013</v>
      </c>
    </row>
    <row r="194" spans="1:15" ht="15.6" x14ac:dyDescent="0.3">
      <c r="A194" s="50" t="s">
        <v>380</v>
      </c>
      <c r="B194" s="51" t="s">
        <v>381</v>
      </c>
      <c r="C194" s="46">
        <v>109574.44</v>
      </c>
      <c r="D194" s="46">
        <v>61753.22</v>
      </c>
      <c r="E194" s="46">
        <v>1728.6</v>
      </c>
      <c r="F194" s="46">
        <v>4975.09</v>
      </c>
      <c r="G194" s="46">
        <v>1209.3499999999999</v>
      </c>
      <c r="H194" s="46">
        <v>685</v>
      </c>
      <c r="I194" s="46">
        <v>990.66</v>
      </c>
      <c r="J194" s="46">
        <v>2.5299999999999998</v>
      </c>
      <c r="K194" s="46">
        <v>362.69</v>
      </c>
      <c r="L194" s="46">
        <v>90.68</v>
      </c>
      <c r="M194" s="47">
        <v>0</v>
      </c>
      <c r="N194" s="46">
        <v>0</v>
      </c>
      <c r="O194" s="48">
        <f t="shared" si="2"/>
        <v>181372.26</v>
      </c>
    </row>
    <row r="195" spans="1:15" ht="15.6" x14ac:dyDescent="0.3">
      <c r="A195" s="50" t="s">
        <v>382</v>
      </c>
      <c r="B195" s="51" t="s">
        <v>383</v>
      </c>
      <c r="C195" s="46">
        <v>190925.64</v>
      </c>
      <c r="D195" s="46">
        <v>49841.79</v>
      </c>
      <c r="E195" s="46">
        <v>2609.4699999999998</v>
      </c>
      <c r="F195" s="46">
        <v>7005.9</v>
      </c>
      <c r="G195" s="46">
        <v>4250.45</v>
      </c>
      <c r="H195" s="46">
        <v>1402.83</v>
      </c>
      <c r="I195" s="46">
        <v>3143.87</v>
      </c>
      <c r="J195" s="46">
        <v>8.02</v>
      </c>
      <c r="K195" s="46">
        <v>515.28</v>
      </c>
      <c r="L195" s="46">
        <v>259.97000000000003</v>
      </c>
      <c r="M195" s="47">
        <v>0</v>
      </c>
      <c r="N195" s="46">
        <v>0</v>
      </c>
      <c r="O195" s="48">
        <f t="shared" si="2"/>
        <v>259963.22</v>
      </c>
    </row>
    <row r="196" spans="1:15" ht="15.6" x14ac:dyDescent="0.3">
      <c r="A196" s="50" t="s">
        <v>384</v>
      </c>
      <c r="B196" s="51" t="s">
        <v>385</v>
      </c>
      <c r="C196" s="46">
        <v>642777.86</v>
      </c>
      <c r="D196" s="46">
        <v>346661.17</v>
      </c>
      <c r="E196" s="46">
        <v>7327.03</v>
      </c>
      <c r="F196" s="46">
        <v>15629.59</v>
      </c>
      <c r="G196" s="46">
        <v>22651.74</v>
      </c>
      <c r="H196" s="46">
        <v>6019.7</v>
      </c>
      <c r="I196" s="46">
        <v>17221.25</v>
      </c>
      <c r="J196" s="46">
        <v>43.95</v>
      </c>
      <c r="K196" s="46">
        <v>1150.77</v>
      </c>
      <c r="L196" s="46">
        <v>1480.52</v>
      </c>
      <c r="M196" s="47">
        <v>21717</v>
      </c>
      <c r="N196" s="46">
        <v>0</v>
      </c>
      <c r="O196" s="48">
        <f t="shared" si="2"/>
        <v>1082680.5799999998</v>
      </c>
    </row>
    <row r="197" spans="1:15" ht="15.6" x14ac:dyDescent="0.3">
      <c r="A197" s="50" t="s">
        <v>386</v>
      </c>
      <c r="B197" s="51" t="s">
        <v>387</v>
      </c>
      <c r="C197" s="46">
        <v>293162.98</v>
      </c>
      <c r="D197" s="46">
        <v>43609.599999999999</v>
      </c>
      <c r="E197" s="46">
        <v>3440.39</v>
      </c>
      <c r="F197" s="46">
        <v>6991.77</v>
      </c>
      <c r="G197" s="46">
        <v>7404.41</v>
      </c>
      <c r="H197" s="46">
        <v>2844.37</v>
      </c>
      <c r="I197" s="46">
        <v>6808.07</v>
      </c>
      <c r="J197" s="46">
        <v>17.37</v>
      </c>
      <c r="K197" s="46">
        <v>512.91999999999996</v>
      </c>
      <c r="L197" s="46">
        <v>716.11</v>
      </c>
      <c r="M197" s="47">
        <v>0</v>
      </c>
      <c r="N197" s="46">
        <v>0</v>
      </c>
      <c r="O197" s="48">
        <f t="shared" si="2"/>
        <v>365507.98999999993</v>
      </c>
    </row>
    <row r="198" spans="1:15" ht="15.6" x14ac:dyDescent="0.3">
      <c r="A198" s="50" t="s">
        <v>388</v>
      </c>
      <c r="B198" s="51" t="s">
        <v>389</v>
      </c>
      <c r="C198" s="46">
        <v>1703538.53</v>
      </c>
      <c r="D198" s="46">
        <v>795485.54</v>
      </c>
      <c r="E198" s="46">
        <v>18700.37</v>
      </c>
      <c r="F198" s="46">
        <v>36400.129999999997</v>
      </c>
      <c r="G198" s="46">
        <v>52418.54</v>
      </c>
      <c r="H198" s="46">
        <v>16900.169999999998</v>
      </c>
      <c r="I198" s="46">
        <v>44887.63</v>
      </c>
      <c r="J198" s="46">
        <v>114.55</v>
      </c>
      <c r="K198" s="46">
        <v>2657.47</v>
      </c>
      <c r="L198" s="46">
        <v>4357.6000000000004</v>
      </c>
      <c r="M198" s="47">
        <v>0</v>
      </c>
      <c r="N198" s="46">
        <v>282631.3</v>
      </c>
      <c r="O198" s="48">
        <f t="shared" si="2"/>
        <v>2958091.83</v>
      </c>
    </row>
    <row r="199" spans="1:15" ht="15.6" x14ac:dyDescent="0.3">
      <c r="A199" s="50" t="s">
        <v>390</v>
      </c>
      <c r="B199" s="51" t="s">
        <v>391</v>
      </c>
      <c r="C199" s="46">
        <v>55236.19</v>
      </c>
      <c r="D199" s="46">
        <v>24149.45</v>
      </c>
      <c r="E199" s="46">
        <v>855.93</v>
      </c>
      <c r="F199" s="46">
        <v>2372.9</v>
      </c>
      <c r="G199" s="46">
        <v>679.01</v>
      </c>
      <c r="H199" s="46">
        <v>371.17</v>
      </c>
      <c r="I199" s="46">
        <v>590.59</v>
      </c>
      <c r="J199" s="46">
        <v>1.51</v>
      </c>
      <c r="K199" s="46">
        <v>182.77</v>
      </c>
      <c r="L199" s="46">
        <v>57.2</v>
      </c>
      <c r="M199" s="47">
        <v>1854</v>
      </c>
      <c r="N199" s="46">
        <v>0</v>
      </c>
      <c r="O199" s="48">
        <f t="shared" si="2"/>
        <v>86350.719999999972</v>
      </c>
    </row>
    <row r="200" spans="1:15" ht="15.6" x14ac:dyDescent="0.3">
      <c r="A200" s="50" t="s">
        <v>392</v>
      </c>
      <c r="B200" s="51" t="s">
        <v>393</v>
      </c>
      <c r="C200" s="46">
        <v>221909.23</v>
      </c>
      <c r="D200" s="46">
        <v>84464.75</v>
      </c>
      <c r="E200" s="46">
        <v>2574.73</v>
      </c>
      <c r="F200" s="46">
        <v>5165.2700000000004</v>
      </c>
      <c r="G200" s="46">
        <v>3447.15</v>
      </c>
      <c r="H200" s="46">
        <v>2165.84</v>
      </c>
      <c r="I200" s="46">
        <v>4354.22</v>
      </c>
      <c r="J200" s="46">
        <v>11.11</v>
      </c>
      <c r="K200" s="46">
        <v>397.13</v>
      </c>
      <c r="L200" s="46">
        <v>548.23</v>
      </c>
      <c r="M200" s="47">
        <v>0</v>
      </c>
      <c r="N200" s="46">
        <v>0</v>
      </c>
      <c r="O200" s="48">
        <f t="shared" si="2"/>
        <v>325037.65999999997</v>
      </c>
    </row>
    <row r="201" spans="1:15" ht="15.6" x14ac:dyDescent="0.3">
      <c r="A201" s="50" t="s">
        <v>394</v>
      </c>
      <c r="B201" s="51" t="s">
        <v>395</v>
      </c>
      <c r="C201" s="46">
        <v>240647.56</v>
      </c>
      <c r="D201" s="46">
        <v>46975.88</v>
      </c>
      <c r="E201" s="46">
        <v>2833.1</v>
      </c>
      <c r="F201" s="46">
        <v>5859.67</v>
      </c>
      <c r="G201" s="46">
        <v>6412.59</v>
      </c>
      <c r="H201" s="46">
        <v>2304.64</v>
      </c>
      <c r="I201" s="46">
        <v>5765.34</v>
      </c>
      <c r="J201" s="46">
        <v>14.71</v>
      </c>
      <c r="K201" s="46">
        <v>442.55</v>
      </c>
      <c r="L201" s="46">
        <v>574.19000000000005</v>
      </c>
      <c r="M201" s="47">
        <v>0</v>
      </c>
      <c r="N201" s="46">
        <v>0</v>
      </c>
      <c r="O201" s="48">
        <f t="shared" ref="O201:O264" si="3">SUM(C201:N201)</f>
        <v>311830.23000000004</v>
      </c>
    </row>
    <row r="202" spans="1:15" ht="15.6" x14ac:dyDescent="0.3">
      <c r="A202" s="50" t="s">
        <v>396</v>
      </c>
      <c r="B202" s="51" t="s">
        <v>397</v>
      </c>
      <c r="C202" s="46">
        <v>237888.73</v>
      </c>
      <c r="D202" s="46">
        <v>82004.100000000006</v>
      </c>
      <c r="E202" s="46">
        <v>2751.03</v>
      </c>
      <c r="F202" s="46">
        <v>6430.04</v>
      </c>
      <c r="G202" s="46">
        <v>3144.51</v>
      </c>
      <c r="H202" s="46">
        <v>2062.92</v>
      </c>
      <c r="I202" s="46">
        <v>3818.66</v>
      </c>
      <c r="J202" s="46">
        <v>9.74</v>
      </c>
      <c r="K202" s="46">
        <v>529.82000000000005</v>
      </c>
      <c r="L202" s="46">
        <v>473.67</v>
      </c>
      <c r="M202" s="47">
        <v>2235</v>
      </c>
      <c r="N202" s="46">
        <v>0</v>
      </c>
      <c r="O202" s="48">
        <f t="shared" si="3"/>
        <v>341348.22</v>
      </c>
    </row>
    <row r="203" spans="1:15" ht="15.6" x14ac:dyDescent="0.3">
      <c r="A203" s="50" t="s">
        <v>398</v>
      </c>
      <c r="B203" s="51" t="s">
        <v>399</v>
      </c>
      <c r="C203" s="46">
        <v>191132.61</v>
      </c>
      <c r="D203" s="46">
        <v>70989.62</v>
      </c>
      <c r="E203" s="46">
        <v>2633.58</v>
      </c>
      <c r="F203" s="46">
        <v>7268.91</v>
      </c>
      <c r="G203" s="46">
        <v>2524.21</v>
      </c>
      <c r="H203" s="46">
        <v>1335.82</v>
      </c>
      <c r="I203" s="46">
        <v>2234.66</v>
      </c>
      <c r="J203" s="46">
        <v>5.7</v>
      </c>
      <c r="K203" s="46">
        <v>592.20000000000005</v>
      </c>
      <c r="L203" s="46">
        <v>228.69</v>
      </c>
      <c r="M203" s="47">
        <v>0</v>
      </c>
      <c r="N203" s="46">
        <v>0</v>
      </c>
      <c r="O203" s="48">
        <f t="shared" si="3"/>
        <v>278946</v>
      </c>
    </row>
    <row r="204" spans="1:15" ht="15.6" x14ac:dyDescent="0.3">
      <c r="A204" s="50" t="s">
        <v>400</v>
      </c>
      <c r="B204" s="51" t="s">
        <v>401</v>
      </c>
      <c r="C204" s="46">
        <v>88680.1</v>
      </c>
      <c r="D204" s="46">
        <v>40902.54</v>
      </c>
      <c r="E204" s="46">
        <v>1342.47</v>
      </c>
      <c r="F204" s="46">
        <v>3672.53</v>
      </c>
      <c r="G204" s="46">
        <v>927.76</v>
      </c>
      <c r="H204" s="46">
        <v>617.21</v>
      </c>
      <c r="I204" s="46">
        <v>934.74</v>
      </c>
      <c r="J204" s="46">
        <v>2.39</v>
      </c>
      <c r="K204" s="46">
        <v>267.93</v>
      </c>
      <c r="L204" s="46">
        <v>102.31</v>
      </c>
      <c r="M204" s="47">
        <v>0</v>
      </c>
      <c r="N204" s="46">
        <v>0</v>
      </c>
      <c r="O204" s="48">
        <f t="shared" si="3"/>
        <v>137449.98000000001</v>
      </c>
    </row>
    <row r="205" spans="1:15" ht="15.6" x14ac:dyDescent="0.3">
      <c r="A205" s="50" t="s">
        <v>402</v>
      </c>
      <c r="B205" s="51" t="s">
        <v>403</v>
      </c>
      <c r="C205" s="46">
        <v>412979.65</v>
      </c>
      <c r="D205" s="46">
        <v>177221.75</v>
      </c>
      <c r="E205" s="46">
        <v>4796.7299999999996</v>
      </c>
      <c r="F205" s="46">
        <v>10891.62</v>
      </c>
      <c r="G205" s="46">
        <v>7595.96</v>
      </c>
      <c r="H205" s="46">
        <v>3685.83</v>
      </c>
      <c r="I205" s="46">
        <v>7771.76</v>
      </c>
      <c r="J205" s="46">
        <v>19.829999999999998</v>
      </c>
      <c r="K205" s="46">
        <v>814.39</v>
      </c>
      <c r="L205" s="46">
        <v>869.03</v>
      </c>
      <c r="M205" s="47">
        <v>16235</v>
      </c>
      <c r="N205" s="46">
        <v>0</v>
      </c>
      <c r="O205" s="48">
        <f t="shared" si="3"/>
        <v>642881.54999999993</v>
      </c>
    </row>
    <row r="206" spans="1:15" ht="15.6" x14ac:dyDescent="0.3">
      <c r="A206" s="50" t="s">
        <v>404</v>
      </c>
      <c r="B206" s="51" t="s">
        <v>405</v>
      </c>
      <c r="C206" s="46">
        <v>1916792.64</v>
      </c>
      <c r="D206" s="46">
        <v>643987.92000000004</v>
      </c>
      <c r="E206" s="46">
        <v>21331.360000000001</v>
      </c>
      <c r="F206" s="46">
        <v>46738.12</v>
      </c>
      <c r="G206" s="46">
        <v>70216.36</v>
      </c>
      <c r="H206" s="46">
        <v>17614.68</v>
      </c>
      <c r="I206" s="46">
        <v>51809.4</v>
      </c>
      <c r="J206" s="46">
        <v>132.21</v>
      </c>
      <c r="K206" s="46">
        <v>3342.46</v>
      </c>
      <c r="L206" s="46">
        <v>4282.82</v>
      </c>
      <c r="M206" s="47">
        <v>0</v>
      </c>
      <c r="N206" s="46">
        <v>0</v>
      </c>
      <c r="O206" s="48">
        <f t="shared" si="3"/>
        <v>2776247.9699999997</v>
      </c>
    </row>
    <row r="207" spans="1:15" ht="15.6" x14ac:dyDescent="0.3">
      <c r="A207" s="50" t="s">
        <v>406</v>
      </c>
      <c r="B207" s="51" t="s">
        <v>407</v>
      </c>
      <c r="C207" s="46">
        <v>99459.56</v>
      </c>
      <c r="D207" s="46">
        <v>42537.78</v>
      </c>
      <c r="E207" s="46">
        <v>1567.59</v>
      </c>
      <c r="F207" s="46">
        <v>4608.29</v>
      </c>
      <c r="G207" s="46">
        <v>1168.8900000000001</v>
      </c>
      <c r="H207" s="46">
        <v>595.62</v>
      </c>
      <c r="I207" s="46">
        <v>858.8</v>
      </c>
      <c r="J207" s="46">
        <v>2.19</v>
      </c>
      <c r="K207" s="46">
        <v>333.5</v>
      </c>
      <c r="L207" s="46">
        <v>70.989999999999995</v>
      </c>
      <c r="M207" s="47">
        <v>0</v>
      </c>
      <c r="N207" s="46">
        <v>0</v>
      </c>
      <c r="O207" s="48">
        <f t="shared" si="3"/>
        <v>151203.21</v>
      </c>
    </row>
    <row r="208" spans="1:15" ht="15.6" x14ac:dyDescent="0.3">
      <c r="A208" s="50" t="s">
        <v>408</v>
      </c>
      <c r="B208" s="51" t="s">
        <v>409</v>
      </c>
      <c r="C208" s="46">
        <v>300195.62</v>
      </c>
      <c r="D208" s="46">
        <v>57662.2</v>
      </c>
      <c r="E208" s="46">
        <v>3845.13</v>
      </c>
      <c r="F208" s="46">
        <v>9475.32</v>
      </c>
      <c r="G208" s="46">
        <v>8748.7900000000009</v>
      </c>
      <c r="H208" s="46">
        <v>2472.0500000000002</v>
      </c>
      <c r="I208" s="46">
        <v>6437.49</v>
      </c>
      <c r="J208" s="46">
        <v>16.43</v>
      </c>
      <c r="K208" s="46">
        <v>695.27</v>
      </c>
      <c r="L208" s="46">
        <v>532.16</v>
      </c>
      <c r="M208" s="47">
        <v>0</v>
      </c>
      <c r="N208" s="46">
        <v>0</v>
      </c>
      <c r="O208" s="48">
        <f t="shared" si="3"/>
        <v>390080.45999999996</v>
      </c>
    </row>
    <row r="209" spans="1:15" ht="15.6" x14ac:dyDescent="0.3">
      <c r="A209" s="50" t="s">
        <v>410</v>
      </c>
      <c r="B209" s="51" t="s">
        <v>411</v>
      </c>
      <c r="C209" s="46">
        <v>179897.73</v>
      </c>
      <c r="D209" s="46">
        <v>37976.6</v>
      </c>
      <c r="E209" s="46">
        <v>2366.2399999999998</v>
      </c>
      <c r="F209" s="46">
        <v>5791.7</v>
      </c>
      <c r="G209" s="46">
        <v>4377.43</v>
      </c>
      <c r="H209" s="46">
        <v>1488.64</v>
      </c>
      <c r="I209" s="46">
        <v>3529.19</v>
      </c>
      <c r="J209" s="46">
        <v>9.01</v>
      </c>
      <c r="K209" s="46">
        <v>422.64</v>
      </c>
      <c r="L209" s="46">
        <v>320.5</v>
      </c>
      <c r="M209" s="47">
        <v>0</v>
      </c>
      <c r="N209" s="46">
        <v>0</v>
      </c>
      <c r="O209" s="48">
        <f t="shared" si="3"/>
        <v>236179.68000000005</v>
      </c>
    </row>
    <row r="210" spans="1:15" ht="15.6" x14ac:dyDescent="0.3">
      <c r="A210" s="50" t="s">
        <v>412</v>
      </c>
      <c r="B210" s="51" t="s">
        <v>413</v>
      </c>
      <c r="C210" s="46">
        <v>380206.46</v>
      </c>
      <c r="D210" s="46">
        <v>117508.69</v>
      </c>
      <c r="E210" s="46">
        <v>4508.8900000000003</v>
      </c>
      <c r="F210" s="46">
        <v>10242.83</v>
      </c>
      <c r="G210" s="46">
        <v>10658.7</v>
      </c>
      <c r="H210" s="46">
        <v>3397.05</v>
      </c>
      <c r="I210" s="46">
        <v>8693.99</v>
      </c>
      <c r="J210" s="46">
        <v>22.19</v>
      </c>
      <c r="K210" s="46">
        <v>733.58</v>
      </c>
      <c r="L210" s="46">
        <v>799.93</v>
      </c>
      <c r="M210" s="47">
        <v>0</v>
      </c>
      <c r="N210" s="46">
        <v>0</v>
      </c>
      <c r="O210" s="48">
        <f t="shared" si="3"/>
        <v>536772.31000000006</v>
      </c>
    </row>
    <row r="211" spans="1:15" ht="15.6" x14ac:dyDescent="0.3">
      <c r="A211" s="50" t="s">
        <v>414</v>
      </c>
      <c r="B211" s="51" t="s">
        <v>415</v>
      </c>
      <c r="C211" s="46">
        <v>287751.8</v>
      </c>
      <c r="D211" s="46">
        <v>63008.68</v>
      </c>
      <c r="E211" s="46">
        <v>3750.86</v>
      </c>
      <c r="F211" s="46">
        <v>9225.23</v>
      </c>
      <c r="G211" s="46">
        <v>8416.73</v>
      </c>
      <c r="H211" s="46">
        <v>2370.14</v>
      </c>
      <c r="I211" s="46">
        <v>6150.65</v>
      </c>
      <c r="J211" s="46">
        <v>15.7</v>
      </c>
      <c r="K211" s="46">
        <v>679.62</v>
      </c>
      <c r="L211" s="46">
        <v>508.44</v>
      </c>
      <c r="M211" s="47">
        <v>0</v>
      </c>
      <c r="N211" s="46">
        <v>0</v>
      </c>
      <c r="O211" s="48">
        <f t="shared" si="3"/>
        <v>381877.85</v>
      </c>
    </row>
    <row r="212" spans="1:15" ht="15.6" x14ac:dyDescent="0.3">
      <c r="A212" s="50" t="s">
        <v>416</v>
      </c>
      <c r="B212" s="51" t="s">
        <v>417</v>
      </c>
      <c r="C212" s="46">
        <v>93346.9</v>
      </c>
      <c r="D212" s="46">
        <v>38132.92</v>
      </c>
      <c r="E212" s="46">
        <v>1290.71</v>
      </c>
      <c r="F212" s="46">
        <v>3473.72</v>
      </c>
      <c r="G212" s="46">
        <v>1457.09</v>
      </c>
      <c r="H212" s="46">
        <v>682.96</v>
      </c>
      <c r="I212" s="46">
        <v>1280.27</v>
      </c>
      <c r="J212" s="46">
        <v>3.27</v>
      </c>
      <c r="K212" s="46">
        <v>249.49</v>
      </c>
      <c r="L212" s="46">
        <v>125.46</v>
      </c>
      <c r="M212" s="47">
        <v>0</v>
      </c>
      <c r="N212" s="46">
        <v>0</v>
      </c>
      <c r="O212" s="48">
        <f t="shared" si="3"/>
        <v>140042.78999999995</v>
      </c>
    </row>
    <row r="213" spans="1:15" ht="15.6" x14ac:dyDescent="0.3">
      <c r="A213" s="50" t="s">
        <v>418</v>
      </c>
      <c r="B213" s="51" t="s">
        <v>419</v>
      </c>
      <c r="C213" s="46">
        <v>1194576.81</v>
      </c>
      <c r="D213" s="46">
        <v>273605.73</v>
      </c>
      <c r="E213" s="46">
        <v>13927.81</v>
      </c>
      <c r="F213" s="46">
        <v>31305.919999999998</v>
      </c>
      <c r="G213" s="46">
        <v>40253.24</v>
      </c>
      <c r="H213" s="46">
        <v>10893.9</v>
      </c>
      <c r="I213" s="46">
        <v>30326.31</v>
      </c>
      <c r="J213" s="46">
        <v>77.39</v>
      </c>
      <c r="K213" s="46">
        <v>2262.7600000000002</v>
      </c>
      <c r="L213" s="46">
        <v>2594.19</v>
      </c>
      <c r="M213" s="47">
        <v>276471</v>
      </c>
      <c r="N213" s="46">
        <v>45613.51</v>
      </c>
      <c r="O213" s="48">
        <f t="shared" si="3"/>
        <v>1921908.5699999998</v>
      </c>
    </row>
    <row r="214" spans="1:15" ht="15.6" x14ac:dyDescent="0.3">
      <c r="A214" s="50" t="s">
        <v>420</v>
      </c>
      <c r="B214" s="51" t="s">
        <v>421</v>
      </c>
      <c r="C214" s="46">
        <v>218964.16</v>
      </c>
      <c r="D214" s="46">
        <v>84976.92</v>
      </c>
      <c r="E214" s="46">
        <v>2674.98</v>
      </c>
      <c r="F214" s="46">
        <v>5868.36</v>
      </c>
      <c r="G214" s="46">
        <v>5604.9</v>
      </c>
      <c r="H214" s="46">
        <v>2006.48</v>
      </c>
      <c r="I214" s="46">
        <v>4894.12</v>
      </c>
      <c r="J214" s="46">
        <v>12.49</v>
      </c>
      <c r="K214" s="46">
        <v>453.51</v>
      </c>
      <c r="L214" s="46">
        <v>480.11</v>
      </c>
      <c r="M214" s="47">
        <v>0</v>
      </c>
      <c r="N214" s="46">
        <v>0</v>
      </c>
      <c r="O214" s="48">
        <f t="shared" si="3"/>
        <v>325936.02999999997</v>
      </c>
    </row>
    <row r="215" spans="1:15" ht="15.6" x14ac:dyDescent="0.3">
      <c r="A215" s="50" t="s">
        <v>422</v>
      </c>
      <c r="B215" s="51" t="s">
        <v>423</v>
      </c>
      <c r="C215" s="46">
        <v>1242241.3899999999</v>
      </c>
      <c r="D215" s="46">
        <v>197875.06</v>
      </c>
      <c r="E215" s="46">
        <v>14155.85</v>
      </c>
      <c r="F215" s="46">
        <v>31199.23</v>
      </c>
      <c r="G215" s="46">
        <v>44854.239999999998</v>
      </c>
      <c r="H215" s="46">
        <v>11346.95</v>
      </c>
      <c r="I215" s="46">
        <v>33086.25</v>
      </c>
      <c r="J215" s="46">
        <v>84.43</v>
      </c>
      <c r="K215" s="46">
        <v>2346.0700000000002</v>
      </c>
      <c r="L215" s="46">
        <v>2735.07</v>
      </c>
      <c r="M215" s="47">
        <v>0</v>
      </c>
      <c r="N215" s="46">
        <v>37813.550000000003</v>
      </c>
      <c r="O215" s="48">
        <f t="shared" si="3"/>
        <v>1617738.09</v>
      </c>
    </row>
    <row r="216" spans="1:15" ht="15.6" x14ac:dyDescent="0.3">
      <c r="A216" s="50" t="s">
        <v>424</v>
      </c>
      <c r="B216" s="51" t="s">
        <v>425</v>
      </c>
      <c r="C216" s="46">
        <v>558943.57999999996</v>
      </c>
      <c r="D216" s="46">
        <v>82615.600000000006</v>
      </c>
      <c r="E216" s="46">
        <v>6911.2</v>
      </c>
      <c r="F216" s="46">
        <v>16370.7</v>
      </c>
      <c r="G216" s="46">
        <v>16377.83</v>
      </c>
      <c r="H216" s="46">
        <v>4800.97</v>
      </c>
      <c r="I216" s="46">
        <v>12513.92</v>
      </c>
      <c r="J216" s="46">
        <v>31.93</v>
      </c>
      <c r="K216" s="46">
        <v>1202.1400000000001</v>
      </c>
      <c r="L216" s="46">
        <v>1083.77</v>
      </c>
      <c r="M216" s="47">
        <v>0</v>
      </c>
      <c r="N216" s="46">
        <v>0</v>
      </c>
      <c r="O216" s="48">
        <f t="shared" si="3"/>
        <v>700851.6399999999</v>
      </c>
    </row>
    <row r="217" spans="1:15" ht="15.6" x14ac:dyDescent="0.3">
      <c r="A217" s="50" t="s">
        <v>426</v>
      </c>
      <c r="B217" s="51" t="s">
        <v>427</v>
      </c>
      <c r="C217" s="46">
        <v>131108.76</v>
      </c>
      <c r="D217" s="46">
        <v>66120.42</v>
      </c>
      <c r="E217" s="46">
        <v>2022.94</v>
      </c>
      <c r="F217" s="46">
        <v>5834.37</v>
      </c>
      <c r="G217" s="46">
        <v>1432.94</v>
      </c>
      <c r="H217" s="46">
        <v>823.32</v>
      </c>
      <c r="I217" s="46">
        <v>1180.1099999999999</v>
      </c>
      <c r="J217" s="46">
        <v>3.01</v>
      </c>
      <c r="K217" s="46">
        <v>428.53</v>
      </c>
      <c r="L217" s="46">
        <v>111.32</v>
      </c>
      <c r="M217" s="47">
        <v>343</v>
      </c>
      <c r="N217" s="46">
        <v>0</v>
      </c>
      <c r="O217" s="48">
        <f t="shared" si="3"/>
        <v>209408.72</v>
      </c>
    </row>
    <row r="218" spans="1:15" ht="15.6" x14ac:dyDescent="0.3">
      <c r="A218" s="50" t="s">
        <v>428</v>
      </c>
      <c r="B218" s="51" t="s">
        <v>429</v>
      </c>
      <c r="C218" s="46">
        <v>453330.5</v>
      </c>
      <c r="D218" s="46">
        <v>61880.800000000003</v>
      </c>
      <c r="E218" s="46">
        <v>5624.01</v>
      </c>
      <c r="F218" s="46">
        <v>13666.29</v>
      </c>
      <c r="G218" s="46">
        <v>13431.45</v>
      </c>
      <c r="H218" s="46">
        <v>3797.86</v>
      </c>
      <c r="I218" s="46">
        <v>10070.92</v>
      </c>
      <c r="J218" s="46">
        <v>25.7</v>
      </c>
      <c r="K218" s="46">
        <v>1004.03</v>
      </c>
      <c r="L218" s="46">
        <v>836.35</v>
      </c>
      <c r="M218" s="47">
        <v>11347</v>
      </c>
      <c r="N218" s="46">
        <v>0</v>
      </c>
      <c r="O218" s="48">
        <f t="shared" si="3"/>
        <v>575014.90999999992</v>
      </c>
    </row>
    <row r="219" spans="1:15" ht="15.6" x14ac:dyDescent="0.3">
      <c r="A219" s="50" t="s">
        <v>430</v>
      </c>
      <c r="B219" s="51" t="s">
        <v>431</v>
      </c>
      <c r="C219" s="46">
        <v>271155.37</v>
      </c>
      <c r="D219" s="46">
        <v>67081.64</v>
      </c>
      <c r="E219" s="46">
        <v>3363.41</v>
      </c>
      <c r="F219" s="46">
        <v>8029.66</v>
      </c>
      <c r="G219" s="46">
        <v>8065.87</v>
      </c>
      <c r="H219" s="46">
        <v>2312.77</v>
      </c>
      <c r="I219" s="46">
        <v>6077.1</v>
      </c>
      <c r="J219" s="46">
        <v>15.51</v>
      </c>
      <c r="K219" s="46">
        <v>580.73</v>
      </c>
      <c r="L219" s="46">
        <v>518.59</v>
      </c>
      <c r="M219" s="47">
        <v>3311</v>
      </c>
      <c r="N219" s="46">
        <v>0</v>
      </c>
      <c r="O219" s="48">
        <f t="shared" si="3"/>
        <v>370511.64999999997</v>
      </c>
    </row>
    <row r="220" spans="1:15" ht="15.6" x14ac:dyDescent="0.3">
      <c r="A220" s="50" t="s">
        <v>432</v>
      </c>
      <c r="B220" s="51" t="s">
        <v>433</v>
      </c>
      <c r="C220" s="46">
        <v>263309.42</v>
      </c>
      <c r="D220" s="46">
        <v>54352.6</v>
      </c>
      <c r="E220" s="46">
        <v>3490.04</v>
      </c>
      <c r="F220" s="46">
        <v>8679.2800000000007</v>
      </c>
      <c r="G220" s="46">
        <v>7430.92</v>
      </c>
      <c r="H220" s="46">
        <v>2138.85</v>
      </c>
      <c r="I220" s="46">
        <v>5434</v>
      </c>
      <c r="J220" s="46">
        <v>13.87</v>
      </c>
      <c r="K220" s="46">
        <v>637</v>
      </c>
      <c r="L220" s="46">
        <v>450.88</v>
      </c>
      <c r="M220" s="47">
        <v>0</v>
      </c>
      <c r="N220" s="46">
        <v>0</v>
      </c>
      <c r="O220" s="48">
        <f t="shared" si="3"/>
        <v>345936.85999999993</v>
      </c>
    </row>
    <row r="221" spans="1:15" ht="15.6" x14ac:dyDescent="0.3">
      <c r="A221" s="50" t="s">
        <v>434</v>
      </c>
      <c r="B221" s="51" t="s">
        <v>435</v>
      </c>
      <c r="C221" s="46">
        <v>356639.35</v>
      </c>
      <c r="D221" s="46">
        <v>155415.24</v>
      </c>
      <c r="E221" s="46">
        <v>4135.34</v>
      </c>
      <c r="F221" s="46">
        <v>10084.43</v>
      </c>
      <c r="G221" s="46">
        <v>9839.0499999999993</v>
      </c>
      <c r="H221" s="46">
        <v>3001.62</v>
      </c>
      <c r="I221" s="46">
        <v>7659.42</v>
      </c>
      <c r="J221" s="46">
        <v>19.55</v>
      </c>
      <c r="K221" s="46">
        <v>701.52</v>
      </c>
      <c r="L221" s="46">
        <v>672.04</v>
      </c>
      <c r="M221" s="47">
        <v>0</v>
      </c>
      <c r="N221" s="46">
        <v>0</v>
      </c>
      <c r="O221" s="48">
        <f t="shared" si="3"/>
        <v>548167.56000000017</v>
      </c>
    </row>
    <row r="222" spans="1:15" ht="15.6" x14ac:dyDescent="0.3">
      <c r="A222" s="50" t="s">
        <v>436</v>
      </c>
      <c r="B222" s="51" t="s">
        <v>437</v>
      </c>
      <c r="C222" s="46">
        <v>200121.54</v>
      </c>
      <c r="D222" s="46">
        <v>43944.2</v>
      </c>
      <c r="E222" s="46">
        <v>2702.81</v>
      </c>
      <c r="F222" s="46">
        <v>7108.31</v>
      </c>
      <c r="G222" s="46">
        <v>4727.49</v>
      </c>
      <c r="H222" s="46">
        <v>1513.8</v>
      </c>
      <c r="I222" s="46">
        <v>3534.28</v>
      </c>
      <c r="J222" s="46">
        <v>9.02</v>
      </c>
      <c r="K222" s="46">
        <v>530.4</v>
      </c>
      <c r="L222" s="46">
        <v>292.16000000000003</v>
      </c>
      <c r="M222" s="47">
        <v>0</v>
      </c>
      <c r="N222" s="46">
        <v>0</v>
      </c>
      <c r="O222" s="48">
        <f t="shared" si="3"/>
        <v>264484.01</v>
      </c>
    </row>
    <row r="223" spans="1:15" ht="15.6" x14ac:dyDescent="0.3">
      <c r="A223" s="50" t="s">
        <v>438</v>
      </c>
      <c r="B223" s="51" t="s">
        <v>439</v>
      </c>
      <c r="C223" s="46">
        <v>113653.63</v>
      </c>
      <c r="D223" s="46">
        <v>61869.29</v>
      </c>
      <c r="E223" s="46">
        <v>1404.35</v>
      </c>
      <c r="F223" s="46">
        <v>3524.71</v>
      </c>
      <c r="G223" s="46">
        <v>2002.25</v>
      </c>
      <c r="H223" s="46">
        <v>918.23</v>
      </c>
      <c r="I223" s="46">
        <v>1882.88</v>
      </c>
      <c r="J223" s="46">
        <v>4.8</v>
      </c>
      <c r="K223" s="46">
        <v>275.29000000000002</v>
      </c>
      <c r="L223" s="46">
        <v>194.75</v>
      </c>
      <c r="M223" s="47">
        <v>1336</v>
      </c>
      <c r="N223" s="46">
        <v>0</v>
      </c>
      <c r="O223" s="48">
        <f t="shared" si="3"/>
        <v>187066.18000000002</v>
      </c>
    </row>
    <row r="224" spans="1:15" ht="15.6" x14ac:dyDescent="0.3">
      <c r="A224" s="50" t="s">
        <v>440</v>
      </c>
      <c r="B224" s="51" t="s">
        <v>441</v>
      </c>
      <c r="C224" s="46">
        <v>155614.32999999999</v>
      </c>
      <c r="D224" s="46">
        <v>79788.12</v>
      </c>
      <c r="E224" s="46">
        <v>2199.21</v>
      </c>
      <c r="F224" s="46">
        <v>6006.1</v>
      </c>
      <c r="G224" s="46">
        <v>2861.91</v>
      </c>
      <c r="H224" s="46">
        <v>1108.05</v>
      </c>
      <c r="I224" s="46">
        <v>2242.04</v>
      </c>
      <c r="J224" s="46">
        <v>5.72</v>
      </c>
      <c r="K224" s="46">
        <v>432.47</v>
      </c>
      <c r="L224" s="46">
        <v>194.66</v>
      </c>
      <c r="M224" s="47">
        <v>6428</v>
      </c>
      <c r="N224" s="46">
        <v>0</v>
      </c>
      <c r="O224" s="48">
        <f t="shared" si="3"/>
        <v>256880.61</v>
      </c>
    </row>
    <row r="225" spans="1:15" ht="15.6" x14ac:dyDescent="0.3">
      <c r="A225" s="50" t="s">
        <v>442</v>
      </c>
      <c r="B225" s="51" t="s">
        <v>443</v>
      </c>
      <c r="C225" s="46">
        <v>317608.63</v>
      </c>
      <c r="D225" s="46">
        <v>59023.9</v>
      </c>
      <c r="E225" s="46">
        <v>4028.9</v>
      </c>
      <c r="F225" s="46">
        <v>9953.92</v>
      </c>
      <c r="G225" s="46">
        <v>8152.26</v>
      </c>
      <c r="H225" s="46">
        <v>2605.6799999999998</v>
      </c>
      <c r="I225" s="46">
        <v>6201.43</v>
      </c>
      <c r="J225" s="46">
        <v>15.83</v>
      </c>
      <c r="K225" s="46">
        <v>758.85</v>
      </c>
      <c r="L225" s="46">
        <v>559.04999999999995</v>
      </c>
      <c r="M225" s="47">
        <v>0</v>
      </c>
      <c r="N225" s="46">
        <v>0</v>
      </c>
      <c r="O225" s="48">
        <f t="shared" si="3"/>
        <v>408908.45</v>
      </c>
    </row>
    <row r="226" spans="1:15" ht="15.6" x14ac:dyDescent="0.3">
      <c r="A226" s="50" t="s">
        <v>444</v>
      </c>
      <c r="B226" s="51" t="s">
        <v>445</v>
      </c>
      <c r="C226" s="46">
        <v>103348.81</v>
      </c>
      <c r="D226" s="46">
        <v>50252.53</v>
      </c>
      <c r="E226" s="46">
        <v>1626.44</v>
      </c>
      <c r="F226" s="46">
        <v>4745.68</v>
      </c>
      <c r="G226" s="46">
        <v>1264.54</v>
      </c>
      <c r="H226" s="46">
        <v>628.74</v>
      </c>
      <c r="I226" s="46">
        <v>945.72</v>
      </c>
      <c r="J226" s="46">
        <v>2.41</v>
      </c>
      <c r="K226" s="46">
        <v>345.59</v>
      </c>
      <c r="L226" s="46">
        <v>78.180000000000007</v>
      </c>
      <c r="M226" s="47">
        <v>0</v>
      </c>
      <c r="N226" s="46">
        <v>0</v>
      </c>
      <c r="O226" s="48">
        <f t="shared" si="3"/>
        <v>163238.63999999998</v>
      </c>
    </row>
    <row r="227" spans="1:15" ht="15.6" x14ac:dyDescent="0.3">
      <c r="A227" s="50" t="s">
        <v>446</v>
      </c>
      <c r="B227" s="51" t="s">
        <v>447</v>
      </c>
      <c r="C227" s="46">
        <v>297303.73</v>
      </c>
      <c r="D227" s="46">
        <v>78342.05</v>
      </c>
      <c r="E227" s="46">
        <v>3783.35</v>
      </c>
      <c r="F227" s="46">
        <v>8645.75</v>
      </c>
      <c r="G227" s="46">
        <v>6220.61</v>
      </c>
      <c r="H227" s="46">
        <v>2635.16</v>
      </c>
      <c r="I227" s="46">
        <v>5809.35</v>
      </c>
      <c r="J227" s="46">
        <v>14.82</v>
      </c>
      <c r="K227" s="46">
        <v>642.86</v>
      </c>
      <c r="L227" s="46">
        <v>609.30999999999995</v>
      </c>
      <c r="M227" s="47">
        <v>27135</v>
      </c>
      <c r="N227" s="46">
        <v>0</v>
      </c>
      <c r="O227" s="48">
        <f t="shared" si="3"/>
        <v>431141.98999999987</v>
      </c>
    </row>
    <row r="228" spans="1:15" ht="15.6" x14ac:dyDescent="0.3">
      <c r="A228" s="50" t="s">
        <v>448</v>
      </c>
      <c r="B228" s="51" t="s">
        <v>449</v>
      </c>
      <c r="C228" s="46">
        <v>270609.7</v>
      </c>
      <c r="D228" s="46">
        <v>134212.49</v>
      </c>
      <c r="E228" s="46">
        <v>3464.55</v>
      </c>
      <c r="F228" s="46">
        <v>8513.77</v>
      </c>
      <c r="G228" s="46">
        <v>6217.56</v>
      </c>
      <c r="H228" s="46">
        <v>2232.62</v>
      </c>
      <c r="I228" s="46">
        <v>5169.41</v>
      </c>
      <c r="J228" s="46">
        <v>13.19</v>
      </c>
      <c r="K228" s="46">
        <v>637.66</v>
      </c>
      <c r="L228" s="46">
        <v>481.28</v>
      </c>
      <c r="M228" s="47">
        <v>7819</v>
      </c>
      <c r="N228" s="46">
        <v>0</v>
      </c>
      <c r="O228" s="48">
        <f t="shared" si="3"/>
        <v>439371.23</v>
      </c>
    </row>
    <row r="229" spans="1:15" ht="15.6" x14ac:dyDescent="0.3">
      <c r="A229" s="50" t="s">
        <v>450</v>
      </c>
      <c r="B229" s="51" t="s">
        <v>451</v>
      </c>
      <c r="C229" s="46">
        <v>136977.5</v>
      </c>
      <c r="D229" s="46">
        <v>63123.13</v>
      </c>
      <c r="E229" s="46">
        <v>1817.07</v>
      </c>
      <c r="F229" s="46">
        <v>4627.26</v>
      </c>
      <c r="G229" s="46">
        <v>3443.11</v>
      </c>
      <c r="H229" s="46">
        <v>1083.21</v>
      </c>
      <c r="I229" s="46">
        <v>2633.51</v>
      </c>
      <c r="J229" s="46">
        <v>6.72</v>
      </c>
      <c r="K229" s="46">
        <v>335.53</v>
      </c>
      <c r="L229" s="46">
        <v>221.7</v>
      </c>
      <c r="M229" s="47">
        <v>0</v>
      </c>
      <c r="N229" s="46">
        <v>0</v>
      </c>
      <c r="O229" s="48">
        <f t="shared" si="3"/>
        <v>214268.74000000002</v>
      </c>
    </row>
    <row r="230" spans="1:15" ht="15.6" x14ac:dyDescent="0.3">
      <c r="A230" s="50" t="s">
        <v>452</v>
      </c>
      <c r="B230" s="51" t="s">
        <v>453</v>
      </c>
      <c r="C230" s="46">
        <v>146912.82</v>
      </c>
      <c r="D230" s="46">
        <v>46988.71</v>
      </c>
      <c r="E230" s="46">
        <v>2011.84</v>
      </c>
      <c r="F230" s="46">
        <v>5361.71</v>
      </c>
      <c r="G230" s="46">
        <v>3288.29</v>
      </c>
      <c r="H230" s="46">
        <v>1090.8499999999999</v>
      </c>
      <c r="I230" s="46">
        <v>2479.04</v>
      </c>
      <c r="J230" s="46">
        <v>6.33</v>
      </c>
      <c r="K230" s="46">
        <v>389.79</v>
      </c>
      <c r="L230" s="46">
        <v>204.93</v>
      </c>
      <c r="M230" s="47">
        <v>0</v>
      </c>
      <c r="N230" s="46">
        <v>0</v>
      </c>
      <c r="O230" s="48">
        <f t="shared" si="3"/>
        <v>208734.31</v>
      </c>
    </row>
    <row r="231" spans="1:15" ht="15.6" x14ac:dyDescent="0.3">
      <c r="A231" s="50" t="s">
        <v>454</v>
      </c>
      <c r="B231" s="51" t="s">
        <v>455</v>
      </c>
      <c r="C231" s="46">
        <v>108458.25</v>
      </c>
      <c r="D231" s="46">
        <v>78526.95</v>
      </c>
      <c r="E231" s="46">
        <v>1574.56</v>
      </c>
      <c r="F231" s="46">
        <v>4204.75</v>
      </c>
      <c r="G231" s="46">
        <v>1005.47</v>
      </c>
      <c r="H231" s="46">
        <v>792.9</v>
      </c>
      <c r="I231" s="46">
        <v>1181.72</v>
      </c>
      <c r="J231" s="46">
        <v>3.02</v>
      </c>
      <c r="K231" s="46">
        <v>303.52</v>
      </c>
      <c r="L231" s="46">
        <v>143.63</v>
      </c>
      <c r="M231" s="47">
        <v>0</v>
      </c>
      <c r="N231" s="46">
        <v>0</v>
      </c>
      <c r="O231" s="48">
        <f t="shared" si="3"/>
        <v>196194.77</v>
      </c>
    </row>
    <row r="232" spans="1:15" ht="15.6" x14ac:dyDescent="0.3">
      <c r="A232" s="50" t="s">
        <v>456</v>
      </c>
      <c r="B232" s="51" t="s">
        <v>457</v>
      </c>
      <c r="C232" s="46">
        <v>84395.72</v>
      </c>
      <c r="D232" s="46">
        <v>47307.48</v>
      </c>
      <c r="E232" s="46">
        <v>1207.48</v>
      </c>
      <c r="F232" s="46">
        <v>3193.27</v>
      </c>
      <c r="G232" s="46">
        <v>1473.35</v>
      </c>
      <c r="H232" s="46">
        <v>627.17999999999995</v>
      </c>
      <c r="I232" s="46">
        <v>1244.1099999999999</v>
      </c>
      <c r="J232" s="46">
        <v>3.17</v>
      </c>
      <c r="K232" s="46">
        <v>232.43</v>
      </c>
      <c r="L232" s="46">
        <v>116.76</v>
      </c>
      <c r="M232" s="47">
        <v>0</v>
      </c>
      <c r="N232" s="46">
        <v>0</v>
      </c>
      <c r="O232" s="48">
        <f t="shared" si="3"/>
        <v>139800.95000000001</v>
      </c>
    </row>
    <row r="233" spans="1:15" ht="15.6" x14ac:dyDescent="0.3">
      <c r="A233" s="50" t="s">
        <v>458</v>
      </c>
      <c r="B233" s="51" t="s">
        <v>459</v>
      </c>
      <c r="C233" s="46">
        <v>426991.41</v>
      </c>
      <c r="D233" s="46">
        <v>62250</v>
      </c>
      <c r="E233" s="46">
        <v>5216.66</v>
      </c>
      <c r="F233" s="46">
        <v>12208.49</v>
      </c>
      <c r="G233" s="46">
        <v>14220.79</v>
      </c>
      <c r="H233" s="46">
        <v>3710.34</v>
      </c>
      <c r="I233" s="46">
        <v>10262.09</v>
      </c>
      <c r="J233" s="46">
        <v>26.19</v>
      </c>
      <c r="K233" s="46">
        <v>897.22</v>
      </c>
      <c r="L233" s="46">
        <v>848.32</v>
      </c>
      <c r="M233" s="47">
        <v>0</v>
      </c>
      <c r="N233" s="46">
        <v>0</v>
      </c>
      <c r="O233" s="48">
        <f t="shared" si="3"/>
        <v>536631.50999999978</v>
      </c>
    </row>
    <row r="234" spans="1:15" ht="15.6" x14ac:dyDescent="0.3">
      <c r="A234" s="50" t="s">
        <v>460</v>
      </c>
      <c r="B234" s="51" t="s">
        <v>461</v>
      </c>
      <c r="C234" s="46">
        <v>237845.07</v>
      </c>
      <c r="D234" s="46">
        <v>148396.66</v>
      </c>
      <c r="E234" s="46">
        <v>2835.26</v>
      </c>
      <c r="F234" s="46">
        <v>6591.88</v>
      </c>
      <c r="G234" s="46">
        <v>6833.14</v>
      </c>
      <c r="H234" s="46">
        <v>2084.34</v>
      </c>
      <c r="I234" s="46">
        <v>5451.84</v>
      </c>
      <c r="J234" s="46">
        <v>13.91</v>
      </c>
      <c r="K234" s="46">
        <v>467.14</v>
      </c>
      <c r="L234" s="46">
        <v>482.3</v>
      </c>
      <c r="M234" s="47">
        <v>0</v>
      </c>
      <c r="N234" s="46">
        <v>0</v>
      </c>
      <c r="O234" s="48">
        <f t="shared" si="3"/>
        <v>411001.54000000004</v>
      </c>
    </row>
    <row r="235" spans="1:15" ht="15.6" x14ac:dyDescent="0.3">
      <c r="A235" s="50" t="s">
        <v>462</v>
      </c>
      <c r="B235" s="51" t="s">
        <v>463</v>
      </c>
      <c r="C235" s="46">
        <v>1490817.2</v>
      </c>
      <c r="D235" s="46">
        <v>367205.83</v>
      </c>
      <c r="E235" s="46">
        <v>14511.64</v>
      </c>
      <c r="F235" s="46">
        <v>22797.5</v>
      </c>
      <c r="G235" s="46">
        <v>41288.83</v>
      </c>
      <c r="H235" s="46">
        <v>16128.41</v>
      </c>
      <c r="I235" s="46">
        <v>41266.410000000003</v>
      </c>
      <c r="J235" s="46">
        <v>105.31</v>
      </c>
      <c r="K235" s="46">
        <v>1753.37</v>
      </c>
      <c r="L235" s="46">
        <v>4445.6899999999996</v>
      </c>
      <c r="M235" s="47">
        <v>75103</v>
      </c>
      <c r="N235" s="46">
        <v>0</v>
      </c>
      <c r="O235" s="48">
        <f t="shared" si="3"/>
        <v>2075423.19</v>
      </c>
    </row>
    <row r="236" spans="1:15" ht="15.6" x14ac:dyDescent="0.3">
      <c r="A236" s="50" t="s">
        <v>464</v>
      </c>
      <c r="B236" s="51" t="s">
        <v>465</v>
      </c>
      <c r="C236" s="46">
        <v>135606.56</v>
      </c>
      <c r="D236" s="46">
        <v>55950</v>
      </c>
      <c r="E236" s="46">
        <v>2118.25</v>
      </c>
      <c r="F236" s="46">
        <v>5993.03</v>
      </c>
      <c r="G236" s="46">
        <v>1964.11</v>
      </c>
      <c r="H236" s="46">
        <v>880.37</v>
      </c>
      <c r="I236" s="46">
        <v>1486.27</v>
      </c>
      <c r="J236" s="46">
        <v>3.79</v>
      </c>
      <c r="K236" s="46">
        <v>435.58</v>
      </c>
      <c r="L236" s="46">
        <v>127.07</v>
      </c>
      <c r="M236" s="47">
        <v>0</v>
      </c>
      <c r="N236" s="46">
        <v>0</v>
      </c>
      <c r="O236" s="48">
        <f t="shared" si="3"/>
        <v>204565.02999999997</v>
      </c>
    </row>
    <row r="237" spans="1:15" ht="15.6" x14ac:dyDescent="0.3">
      <c r="A237" s="50" t="s">
        <v>466</v>
      </c>
      <c r="B237" s="51" t="s">
        <v>467</v>
      </c>
      <c r="C237" s="46">
        <v>596117.81999999995</v>
      </c>
      <c r="D237" s="46">
        <v>165815.92000000001</v>
      </c>
      <c r="E237" s="46">
        <v>6874.04</v>
      </c>
      <c r="F237" s="46">
        <v>14124.27</v>
      </c>
      <c r="G237" s="46">
        <v>21908.23</v>
      </c>
      <c r="H237" s="46">
        <v>5733.68</v>
      </c>
      <c r="I237" s="46">
        <v>16539.12</v>
      </c>
      <c r="J237" s="46">
        <v>42.21</v>
      </c>
      <c r="K237" s="46">
        <v>1037.92</v>
      </c>
      <c r="L237" s="46">
        <v>1437.28</v>
      </c>
      <c r="M237" s="47">
        <v>49401</v>
      </c>
      <c r="N237" s="46">
        <v>0</v>
      </c>
      <c r="O237" s="48">
        <f t="shared" si="3"/>
        <v>879031.49000000011</v>
      </c>
    </row>
    <row r="238" spans="1:15" ht="15.6" x14ac:dyDescent="0.3">
      <c r="A238" s="50" t="s">
        <v>468</v>
      </c>
      <c r="B238" s="51" t="s">
        <v>469</v>
      </c>
      <c r="C238" s="46">
        <v>139617.56</v>
      </c>
      <c r="D238" s="46">
        <v>60933.83</v>
      </c>
      <c r="E238" s="46">
        <v>1783.76</v>
      </c>
      <c r="F238" s="46">
        <v>4248.2299999999996</v>
      </c>
      <c r="G238" s="46">
        <v>2147.3000000000002</v>
      </c>
      <c r="H238" s="46">
        <v>1192.73</v>
      </c>
      <c r="I238" s="46">
        <v>2308.36</v>
      </c>
      <c r="J238" s="46">
        <v>5.89</v>
      </c>
      <c r="K238" s="46">
        <v>300.33999999999997</v>
      </c>
      <c r="L238" s="46">
        <v>266.67</v>
      </c>
      <c r="M238" s="47">
        <v>1141</v>
      </c>
      <c r="N238" s="46">
        <v>0</v>
      </c>
      <c r="O238" s="48">
        <f t="shared" si="3"/>
        <v>213945.67000000004</v>
      </c>
    </row>
    <row r="239" spans="1:15" ht="15.6" x14ac:dyDescent="0.3">
      <c r="A239" s="50" t="s">
        <v>470</v>
      </c>
      <c r="B239" s="51" t="s">
        <v>471</v>
      </c>
      <c r="C239" s="46">
        <v>251905.45</v>
      </c>
      <c r="D239" s="46">
        <v>55038.6</v>
      </c>
      <c r="E239" s="46">
        <v>3235.46</v>
      </c>
      <c r="F239" s="46">
        <v>7830.43</v>
      </c>
      <c r="G239" s="46">
        <v>7628.92</v>
      </c>
      <c r="H239" s="46">
        <v>2110.1999999999998</v>
      </c>
      <c r="I239" s="46">
        <v>5559.38</v>
      </c>
      <c r="J239" s="46">
        <v>14.19</v>
      </c>
      <c r="K239" s="46">
        <v>589.98</v>
      </c>
      <c r="L239" s="46">
        <v>461.65</v>
      </c>
      <c r="M239" s="47">
        <v>0</v>
      </c>
      <c r="N239" s="46">
        <v>0</v>
      </c>
      <c r="O239" s="48">
        <f t="shared" si="3"/>
        <v>334374.26</v>
      </c>
    </row>
    <row r="240" spans="1:15" ht="15.6" x14ac:dyDescent="0.3">
      <c r="A240" s="50" t="s">
        <v>472</v>
      </c>
      <c r="B240" s="51" t="s">
        <v>473</v>
      </c>
      <c r="C240" s="46">
        <v>1862672.75</v>
      </c>
      <c r="D240" s="46">
        <v>457637.1</v>
      </c>
      <c r="E240" s="46">
        <v>20704.46</v>
      </c>
      <c r="F240" s="46">
        <v>43962.29</v>
      </c>
      <c r="G240" s="46">
        <v>52751.22</v>
      </c>
      <c r="H240" s="46">
        <v>17506.36</v>
      </c>
      <c r="I240" s="46">
        <v>44504.71</v>
      </c>
      <c r="J240" s="46">
        <v>113.57</v>
      </c>
      <c r="K240" s="46">
        <v>3125.71</v>
      </c>
      <c r="L240" s="46">
        <v>4333.37</v>
      </c>
      <c r="M240" s="47">
        <v>0</v>
      </c>
      <c r="N240" s="46">
        <v>0</v>
      </c>
      <c r="O240" s="48">
        <f t="shared" si="3"/>
        <v>2507311.54</v>
      </c>
    </row>
    <row r="241" spans="1:15" ht="15.6" x14ac:dyDescent="0.3">
      <c r="A241" s="50" t="s">
        <v>474</v>
      </c>
      <c r="B241" s="51" t="s">
        <v>475</v>
      </c>
      <c r="C241" s="46">
        <v>289667.68</v>
      </c>
      <c r="D241" s="46">
        <v>176949.59</v>
      </c>
      <c r="E241" s="46">
        <v>3387</v>
      </c>
      <c r="F241" s="46">
        <v>7665.81</v>
      </c>
      <c r="G241" s="46">
        <v>4026.23</v>
      </c>
      <c r="H241" s="46">
        <v>2603.66</v>
      </c>
      <c r="I241" s="46">
        <v>4913.2700000000004</v>
      </c>
      <c r="J241" s="46">
        <v>12.54</v>
      </c>
      <c r="K241" s="46">
        <v>512.37</v>
      </c>
      <c r="L241" s="46">
        <v>618.12</v>
      </c>
      <c r="M241" s="47">
        <v>1252</v>
      </c>
      <c r="N241" s="46">
        <v>0</v>
      </c>
      <c r="O241" s="48">
        <f t="shared" si="3"/>
        <v>491608.26999999996</v>
      </c>
    </row>
    <row r="242" spans="1:15" ht="15.6" x14ac:dyDescent="0.3">
      <c r="A242" s="50" t="s">
        <v>476</v>
      </c>
      <c r="B242" s="51" t="s">
        <v>477</v>
      </c>
      <c r="C242" s="46">
        <v>526083.99</v>
      </c>
      <c r="D242" s="46">
        <v>68426.2</v>
      </c>
      <c r="E242" s="46">
        <v>6355.93</v>
      </c>
      <c r="F242" s="46">
        <v>14733.9</v>
      </c>
      <c r="G242" s="46">
        <v>17236.919999999998</v>
      </c>
      <c r="H242" s="46">
        <v>4612.1499999999996</v>
      </c>
      <c r="I242" s="46">
        <v>12636.08</v>
      </c>
      <c r="J242" s="46">
        <v>32.25</v>
      </c>
      <c r="K242" s="46">
        <v>1083.82</v>
      </c>
      <c r="L242" s="46">
        <v>1064.79</v>
      </c>
      <c r="M242" s="47">
        <v>0</v>
      </c>
      <c r="N242" s="46">
        <v>0</v>
      </c>
      <c r="O242" s="48">
        <f t="shared" si="3"/>
        <v>652266.03</v>
      </c>
    </row>
    <row r="243" spans="1:15" ht="15.6" x14ac:dyDescent="0.3">
      <c r="A243" s="50" t="s">
        <v>478</v>
      </c>
      <c r="B243" s="51" t="s">
        <v>479</v>
      </c>
      <c r="C243" s="46">
        <v>333877.28999999998</v>
      </c>
      <c r="D243" s="46">
        <v>202761.4</v>
      </c>
      <c r="E243" s="46">
        <v>4316.51</v>
      </c>
      <c r="F243" s="46">
        <v>10783.28</v>
      </c>
      <c r="G243" s="46">
        <v>8966.4</v>
      </c>
      <c r="H243" s="46">
        <v>2708.86</v>
      </c>
      <c r="I243" s="46">
        <v>6776.26</v>
      </c>
      <c r="J243" s="46">
        <v>17.29</v>
      </c>
      <c r="K243" s="46">
        <v>776.89</v>
      </c>
      <c r="L243" s="46">
        <v>573.35</v>
      </c>
      <c r="M243" s="47">
        <v>0</v>
      </c>
      <c r="N243" s="46">
        <v>0</v>
      </c>
      <c r="O243" s="48">
        <f t="shared" si="3"/>
        <v>571557.53</v>
      </c>
    </row>
    <row r="244" spans="1:15" ht="15.6" x14ac:dyDescent="0.3">
      <c r="A244" s="50" t="s">
        <v>480</v>
      </c>
      <c r="B244" s="51" t="s">
        <v>481</v>
      </c>
      <c r="C244" s="46">
        <v>184210.95</v>
      </c>
      <c r="D244" s="46">
        <v>101625.17</v>
      </c>
      <c r="E244" s="46">
        <v>2560.33</v>
      </c>
      <c r="F244" s="46">
        <v>7010.9</v>
      </c>
      <c r="G244" s="46">
        <v>3303.45</v>
      </c>
      <c r="H244" s="46">
        <v>1305.6199999999999</v>
      </c>
      <c r="I244" s="46">
        <v>2546.4</v>
      </c>
      <c r="J244" s="46">
        <v>6.5</v>
      </c>
      <c r="K244" s="46">
        <v>540.96</v>
      </c>
      <c r="L244" s="46">
        <v>228.27</v>
      </c>
      <c r="M244" s="47">
        <v>5845</v>
      </c>
      <c r="N244" s="46">
        <v>0</v>
      </c>
      <c r="O244" s="48">
        <f t="shared" si="3"/>
        <v>309183.5500000001</v>
      </c>
    </row>
    <row r="245" spans="1:15" ht="15.6" x14ac:dyDescent="0.3">
      <c r="A245" s="50" t="s">
        <v>482</v>
      </c>
      <c r="B245" s="51" t="s">
        <v>483</v>
      </c>
      <c r="C245" s="46">
        <v>183217.92000000001</v>
      </c>
      <c r="D245" s="46">
        <v>85370.6</v>
      </c>
      <c r="E245" s="46">
        <v>2487.2399999999998</v>
      </c>
      <c r="F245" s="46">
        <v>6141.58</v>
      </c>
      <c r="G245" s="46">
        <v>3586.49</v>
      </c>
      <c r="H245" s="46">
        <v>1493.25</v>
      </c>
      <c r="I245" s="46">
        <v>3186.14</v>
      </c>
      <c r="J245" s="46">
        <v>8.1300000000000008</v>
      </c>
      <c r="K245" s="46">
        <v>466.73</v>
      </c>
      <c r="L245" s="46">
        <v>314.11</v>
      </c>
      <c r="M245" s="47">
        <v>0</v>
      </c>
      <c r="N245" s="46">
        <v>0</v>
      </c>
      <c r="O245" s="48">
        <f t="shared" si="3"/>
        <v>286272.19</v>
      </c>
    </row>
    <row r="246" spans="1:15" ht="15.6" x14ac:dyDescent="0.3">
      <c r="A246" s="50" t="s">
        <v>484</v>
      </c>
      <c r="B246" s="51" t="s">
        <v>485</v>
      </c>
      <c r="C246" s="46">
        <v>152354.82</v>
      </c>
      <c r="D246" s="46">
        <v>82073.5</v>
      </c>
      <c r="E246" s="46">
        <v>2170.54</v>
      </c>
      <c r="F246" s="46">
        <v>5620.89</v>
      </c>
      <c r="G246" s="46">
        <v>2295.48</v>
      </c>
      <c r="H246" s="46">
        <v>1166.3399999999999</v>
      </c>
      <c r="I246" s="46">
        <v>2157.92</v>
      </c>
      <c r="J246" s="46">
        <v>5.51</v>
      </c>
      <c r="K246" s="46">
        <v>409.14</v>
      </c>
      <c r="L246" s="46">
        <v>225.77</v>
      </c>
      <c r="M246" s="47">
        <v>8646</v>
      </c>
      <c r="N246" s="46">
        <v>0</v>
      </c>
      <c r="O246" s="48">
        <f t="shared" si="3"/>
        <v>257125.91000000006</v>
      </c>
    </row>
    <row r="247" spans="1:15" ht="15.6" x14ac:dyDescent="0.3">
      <c r="A247" s="50" t="s">
        <v>486</v>
      </c>
      <c r="B247" s="51" t="s">
        <v>487</v>
      </c>
      <c r="C247" s="46">
        <v>127063.37</v>
      </c>
      <c r="D247" s="46">
        <v>38522.339999999997</v>
      </c>
      <c r="E247" s="46">
        <v>1637.73</v>
      </c>
      <c r="F247" s="46">
        <v>4044.19</v>
      </c>
      <c r="G247" s="46">
        <v>2311.2399999999998</v>
      </c>
      <c r="H247" s="46">
        <v>1040.3599999999999</v>
      </c>
      <c r="I247" s="46">
        <v>2144.64</v>
      </c>
      <c r="J247" s="46">
        <v>5.47</v>
      </c>
      <c r="K247" s="46">
        <v>312.64</v>
      </c>
      <c r="L247" s="46">
        <v>222.06</v>
      </c>
      <c r="M247" s="47">
        <v>0</v>
      </c>
      <c r="N247" s="46">
        <v>0</v>
      </c>
      <c r="O247" s="48">
        <f t="shared" si="3"/>
        <v>177304.04</v>
      </c>
    </row>
    <row r="248" spans="1:15" ht="15.6" x14ac:dyDescent="0.3">
      <c r="A248" s="50" t="s">
        <v>488</v>
      </c>
      <c r="B248" s="51" t="s">
        <v>489</v>
      </c>
      <c r="C248" s="46">
        <v>236109.33</v>
      </c>
      <c r="D248" s="46">
        <v>55297</v>
      </c>
      <c r="E248" s="46">
        <v>3150</v>
      </c>
      <c r="F248" s="46">
        <v>7882.91</v>
      </c>
      <c r="G248" s="46">
        <v>6648.91</v>
      </c>
      <c r="H248" s="46">
        <v>1904.08</v>
      </c>
      <c r="I248" s="46">
        <v>4792.17</v>
      </c>
      <c r="J248" s="46">
        <v>12.23</v>
      </c>
      <c r="K248" s="46">
        <v>575.45000000000005</v>
      </c>
      <c r="L248" s="46">
        <v>397.6</v>
      </c>
      <c r="M248" s="47">
        <v>0</v>
      </c>
      <c r="N248" s="46">
        <v>0</v>
      </c>
      <c r="O248" s="48">
        <f t="shared" si="3"/>
        <v>316769.67999999988</v>
      </c>
    </row>
    <row r="249" spans="1:15" ht="15.6" x14ac:dyDescent="0.3">
      <c r="A249" s="50" t="s">
        <v>490</v>
      </c>
      <c r="B249" s="51" t="s">
        <v>491</v>
      </c>
      <c r="C249" s="46">
        <v>127602.84</v>
      </c>
      <c r="D249" s="46">
        <v>53456.639999999999</v>
      </c>
      <c r="E249" s="46">
        <v>1789.22</v>
      </c>
      <c r="F249" s="46">
        <v>4979.32</v>
      </c>
      <c r="G249" s="46">
        <v>2383.91</v>
      </c>
      <c r="H249" s="46">
        <v>883.76</v>
      </c>
      <c r="I249" s="46">
        <v>1800.14</v>
      </c>
      <c r="J249" s="46">
        <v>4.59</v>
      </c>
      <c r="K249" s="46">
        <v>364.92</v>
      </c>
      <c r="L249" s="46">
        <v>149.09</v>
      </c>
      <c r="M249" s="47">
        <v>0</v>
      </c>
      <c r="N249" s="46">
        <v>0</v>
      </c>
      <c r="O249" s="48">
        <f t="shared" si="3"/>
        <v>193414.43000000002</v>
      </c>
    </row>
    <row r="250" spans="1:15" ht="15.6" x14ac:dyDescent="0.3">
      <c r="A250" s="50" t="s">
        <v>492</v>
      </c>
      <c r="B250" s="51" t="s">
        <v>493</v>
      </c>
      <c r="C250" s="46">
        <v>845620.07</v>
      </c>
      <c r="D250" s="46">
        <v>80242.8</v>
      </c>
      <c r="E250" s="46">
        <v>9858.57</v>
      </c>
      <c r="F250" s="46">
        <v>21794.27</v>
      </c>
      <c r="G250" s="46">
        <v>30240.33</v>
      </c>
      <c r="H250" s="46">
        <v>7717.51</v>
      </c>
      <c r="I250" s="46">
        <v>21965.88</v>
      </c>
      <c r="J250" s="46">
        <v>56.05</v>
      </c>
      <c r="K250" s="46">
        <v>1588.18</v>
      </c>
      <c r="L250" s="46">
        <v>1854</v>
      </c>
      <c r="M250" s="47">
        <v>0</v>
      </c>
      <c r="N250" s="46">
        <v>0</v>
      </c>
      <c r="O250" s="48">
        <f t="shared" si="3"/>
        <v>1020937.66</v>
      </c>
    </row>
    <row r="251" spans="1:15" ht="15.6" x14ac:dyDescent="0.3">
      <c r="A251" s="50" t="s">
        <v>494</v>
      </c>
      <c r="B251" s="51" t="s">
        <v>495</v>
      </c>
      <c r="C251" s="46">
        <v>252043.97</v>
      </c>
      <c r="D251" s="46">
        <v>112514.16</v>
      </c>
      <c r="E251" s="46">
        <v>3178.09</v>
      </c>
      <c r="F251" s="46">
        <v>7547.86</v>
      </c>
      <c r="G251" s="46">
        <v>4505.0200000000004</v>
      </c>
      <c r="H251" s="46">
        <v>2149.6999999999998</v>
      </c>
      <c r="I251" s="46">
        <v>4449.8599999999997</v>
      </c>
      <c r="J251" s="46">
        <v>11.36</v>
      </c>
      <c r="K251" s="46">
        <v>591.71</v>
      </c>
      <c r="L251" s="46">
        <v>479.88</v>
      </c>
      <c r="M251" s="47">
        <v>18585</v>
      </c>
      <c r="N251" s="46">
        <v>0</v>
      </c>
      <c r="O251" s="48">
        <f t="shared" si="3"/>
        <v>406056.61000000004</v>
      </c>
    </row>
    <row r="252" spans="1:15" ht="15.6" x14ac:dyDescent="0.3">
      <c r="A252" s="50" t="s">
        <v>496</v>
      </c>
      <c r="B252" s="51" t="s">
        <v>497</v>
      </c>
      <c r="C252" s="46">
        <v>285243.45</v>
      </c>
      <c r="D252" s="46">
        <v>53964.36</v>
      </c>
      <c r="E252" s="46">
        <v>3432.09</v>
      </c>
      <c r="F252" s="46">
        <v>7716.19</v>
      </c>
      <c r="G252" s="46">
        <v>9109.41</v>
      </c>
      <c r="H252" s="46">
        <v>2567.8000000000002</v>
      </c>
      <c r="I252" s="46">
        <v>7055.65</v>
      </c>
      <c r="J252" s="46">
        <v>18.010000000000002</v>
      </c>
      <c r="K252" s="46">
        <v>565.66</v>
      </c>
      <c r="L252" s="46">
        <v>607.13</v>
      </c>
      <c r="M252" s="47">
        <v>0</v>
      </c>
      <c r="N252" s="46">
        <v>0</v>
      </c>
      <c r="O252" s="48">
        <f t="shared" si="3"/>
        <v>370279.75</v>
      </c>
    </row>
    <row r="253" spans="1:15" ht="15.6" x14ac:dyDescent="0.3">
      <c r="A253" s="50" t="s">
        <v>498</v>
      </c>
      <c r="B253" s="51" t="s">
        <v>499</v>
      </c>
      <c r="C253" s="46">
        <v>138645.59</v>
      </c>
      <c r="D253" s="46">
        <v>44448.959999999999</v>
      </c>
      <c r="E253" s="46">
        <v>1887.33</v>
      </c>
      <c r="F253" s="46">
        <v>4769.58</v>
      </c>
      <c r="G253" s="46">
        <v>3135.52</v>
      </c>
      <c r="H253" s="46">
        <v>1102.25</v>
      </c>
      <c r="I253" s="46">
        <v>2485.5100000000002</v>
      </c>
      <c r="J253" s="46">
        <v>6.34</v>
      </c>
      <c r="K253" s="46">
        <v>347.62</v>
      </c>
      <c r="L253" s="46">
        <v>225.72</v>
      </c>
      <c r="M253" s="47">
        <v>0</v>
      </c>
      <c r="N253" s="46">
        <v>0</v>
      </c>
      <c r="O253" s="48">
        <f t="shared" si="3"/>
        <v>197054.41999999995</v>
      </c>
    </row>
    <row r="254" spans="1:15" ht="15.6" x14ac:dyDescent="0.3">
      <c r="A254" s="50" t="s">
        <v>500</v>
      </c>
      <c r="B254" s="51" t="s">
        <v>501</v>
      </c>
      <c r="C254" s="46">
        <v>96925.8</v>
      </c>
      <c r="D254" s="46">
        <v>40600</v>
      </c>
      <c r="E254" s="46">
        <v>1512.46</v>
      </c>
      <c r="F254" s="46">
        <v>4304.2700000000004</v>
      </c>
      <c r="G254" s="46">
        <v>1410.55</v>
      </c>
      <c r="H254" s="46">
        <v>622.30999999999995</v>
      </c>
      <c r="I254" s="46">
        <v>1062.2</v>
      </c>
      <c r="J254" s="46">
        <v>2.71</v>
      </c>
      <c r="K254" s="46">
        <v>312.91000000000003</v>
      </c>
      <c r="L254" s="46">
        <v>87.81</v>
      </c>
      <c r="M254" s="47">
        <v>0</v>
      </c>
      <c r="N254" s="46">
        <v>0</v>
      </c>
      <c r="O254" s="48">
        <f t="shared" si="3"/>
        <v>146841.01999999996</v>
      </c>
    </row>
    <row r="255" spans="1:15" ht="15.6" x14ac:dyDescent="0.3">
      <c r="A255" s="50" t="s">
        <v>502</v>
      </c>
      <c r="B255" s="51" t="s">
        <v>503</v>
      </c>
      <c r="C255" s="46">
        <v>215578.79</v>
      </c>
      <c r="D255" s="46">
        <v>66135.520000000004</v>
      </c>
      <c r="E255" s="46">
        <v>2259.69</v>
      </c>
      <c r="F255" s="46">
        <v>6339.87</v>
      </c>
      <c r="G255" s="46">
        <v>3646.37</v>
      </c>
      <c r="H255" s="46">
        <v>1614.53</v>
      </c>
      <c r="I255" s="46">
        <v>3298.41</v>
      </c>
      <c r="J255" s="46">
        <v>8.42</v>
      </c>
      <c r="K255" s="46">
        <v>365</v>
      </c>
      <c r="L255" s="46">
        <v>325.99</v>
      </c>
      <c r="M255" s="47">
        <v>5978</v>
      </c>
      <c r="N255" s="46">
        <v>0</v>
      </c>
      <c r="O255" s="48">
        <f t="shared" si="3"/>
        <v>305550.58999999997</v>
      </c>
    </row>
    <row r="256" spans="1:15" ht="15.6" x14ac:dyDescent="0.3">
      <c r="A256" s="50" t="s">
        <v>504</v>
      </c>
      <c r="B256" s="51" t="s">
        <v>505</v>
      </c>
      <c r="C256" s="46">
        <v>1100860.07</v>
      </c>
      <c r="D256" s="46">
        <v>168389.98</v>
      </c>
      <c r="E256" s="46">
        <v>11776.25</v>
      </c>
      <c r="F256" s="46">
        <v>21893.439999999999</v>
      </c>
      <c r="G256" s="46">
        <v>39973.480000000003</v>
      </c>
      <c r="H256" s="46">
        <v>11182.2</v>
      </c>
      <c r="I256" s="46">
        <v>30701.84</v>
      </c>
      <c r="J256" s="46">
        <v>78.349999999999994</v>
      </c>
      <c r="K256" s="46">
        <v>1589.82</v>
      </c>
      <c r="L256" s="46">
        <v>2938.33</v>
      </c>
      <c r="M256" s="47">
        <v>83209</v>
      </c>
      <c r="N256" s="46">
        <v>0</v>
      </c>
      <c r="O256" s="48">
        <f t="shared" si="3"/>
        <v>1472592.7600000002</v>
      </c>
    </row>
    <row r="257" spans="1:15" ht="15.6" x14ac:dyDescent="0.3">
      <c r="A257" s="50" t="s">
        <v>506</v>
      </c>
      <c r="B257" s="51" t="s">
        <v>507</v>
      </c>
      <c r="C257" s="46">
        <v>286512.45</v>
      </c>
      <c r="D257" s="46">
        <v>94395.49</v>
      </c>
      <c r="E257" s="46">
        <v>3486.93</v>
      </c>
      <c r="F257" s="46">
        <v>7967.66</v>
      </c>
      <c r="G257" s="46">
        <v>8969.66</v>
      </c>
      <c r="H257" s="46">
        <v>2541.98</v>
      </c>
      <c r="I257" s="46">
        <v>6876.26</v>
      </c>
      <c r="J257" s="46">
        <v>17.55</v>
      </c>
      <c r="K257" s="46">
        <v>593.15</v>
      </c>
      <c r="L257" s="46">
        <v>592.26</v>
      </c>
      <c r="M257" s="47">
        <v>0</v>
      </c>
      <c r="N257" s="46">
        <v>0</v>
      </c>
      <c r="O257" s="48">
        <f t="shared" si="3"/>
        <v>411953.38999999996</v>
      </c>
    </row>
    <row r="258" spans="1:15" ht="15.6" x14ac:dyDescent="0.3">
      <c r="A258" s="50" t="s">
        <v>508</v>
      </c>
      <c r="B258" s="51" t="s">
        <v>509</v>
      </c>
      <c r="C258" s="46">
        <v>262843.13</v>
      </c>
      <c r="D258" s="46">
        <v>77702.3</v>
      </c>
      <c r="E258" s="46">
        <v>2880.71</v>
      </c>
      <c r="F258" s="46">
        <v>6942.62</v>
      </c>
      <c r="G258" s="46">
        <v>2843.69</v>
      </c>
      <c r="H258" s="46">
        <v>2245.7399999999998</v>
      </c>
      <c r="I258" s="46">
        <v>3897.73</v>
      </c>
      <c r="J258" s="46">
        <v>9.9499999999999993</v>
      </c>
      <c r="K258" s="46">
        <v>473.26</v>
      </c>
      <c r="L258" s="46">
        <v>514.41</v>
      </c>
      <c r="M258" s="47">
        <v>0</v>
      </c>
      <c r="N258" s="46">
        <v>0</v>
      </c>
      <c r="O258" s="48">
        <f t="shared" si="3"/>
        <v>360353.54</v>
      </c>
    </row>
    <row r="259" spans="1:15" ht="15.6" x14ac:dyDescent="0.3">
      <c r="A259" s="50" t="s">
        <v>510</v>
      </c>
      <c r="B259" s="51" t="s">
        <v>511</v>
      </c>
      <c r="C259" s="46">
        <v>166634.64000000001</v>
      </c>
      <c r="D259" s="46">
        <v>78734.39</v>
      </c>
      <c r="E259" s="46">
        <v>2393.84</v>
      </c>
      <c r="F259" s="46">
        <v>6401.5</v>
      </c>
      <c r="G259" s="46">
        <v>2865.3</v>
      </c>
      <c r="H259" s="46">
        <v>1216.67</v>
      </c>
      <c r="I259" s="46">
        <v>2352.54</v>
      </c>
      <c r="J259" s="46">
        <v>6</v>
      </c>
      <c r="K259" s="46">
        <v>471.32</v>
      </c>
      <c r="L259" s="46">
        <v>220.58</v>
      </c>
      <c r="M259" s="47">
        <v>3781</v>
      </c>
      <c r="N259" s="46">
        <v>0</v>
      </c>
      <c r="O259" s="48">
        <f t="shared" si="3"/>
        <v>265077.78000000003</v>
      </c>
    </row>
    <row r="260" spans="1:15" ht="15.6" x14ac:dyDescent="0.3">
      <c r="A260" s="50" t="s">
        <v>512</v>
      </c>
      <c r="B260" s="51" t="s">
        <v>513</v>
      </c>
      <c r="C260" s="46">
        <v>201640.66</v>
      </c>
      <c r="D260" s="46">
        <v>49846</v>
      </c>
      <c r="E260" s="46">
        <v>2675.4</v>
      </c>
      <c r="F260" s="46">
        <v>6657.21</v>
      </c>
      <c r="G260" s="46">
        <v>5600.38</v>
      </c>
      <c r="H260" s="46">
        <v>1637.41</v>
      </c>
      <c r="I260" s="46">
        <v>4156.22</v>
      </c>
      <c r="J260" s="46">
        <v>10.61</v>
      </c>
      <c r="K260" s="46">
        <v>486.85</v>
      </c>
      <c r="L260" s="46">
        <v>344.87</v>
      </c>
      <c r="M260" s="47">
        <v>0</v>
      </c>
      <c r="N260" s="46">
        <v>0</v>
      </c>
      <c r="O260" s="48">
        <f t="shared" si="3"/>
        <v>273055.60999999987</v>
      </c>
    </row>
    <row r="261" spans="1:15" ht="15.6" x14ac:dyDescent="0.3">
      <c r="A261" s="50" t="s">
        <v>514</v>
      </c>
      <c r="B261" s="51" t="s">
        <v>515</v>
      </c>
      <c r="C261" s="46">
        <v>254207.72</v>
      </c>
      <c r="D261" s="46">
        <v>100000.58</v>
      </c>
      <c r="E261" s="46">
        <v>3478.98</v>
      </c>
      <c r="F261" s="46">
        <v>8791.52</v>
      </c>
      <c r="G261" s="46">
        <v>4915.07</v>
      </c>
      <c r="H261" s="46">
        <v>2020.33</v>
      </c>
      <c r="I261" s="46">
        <v>4148</v>
      </c>
      <c r="J261" s="46">
        <v>10.59</v>
      </c>
      <c r="K261" s="46">
        <v>640.01</v>
      </c>
      <c r="L261" s="46">
        <v>412.84</v>
      </c>
      <c r="M261" s="47">
        <v>8325</v>
      </c>
      <c r="N261" s="46">
        <v>0</v>
      </c>
      <c r="O261" s="48">
        <f t="shared" si="3"/>
        <v>386950.64000000007</v>
      </c>
    </row>
    <row r="262" spans="1:15" ht="15.6" x14ac:dyDescent="0.3">
      <c r="A262" s="50" t="s">
        <v>516</v>
      </c>
      <c r="B262" s="51" t="s">
        <v>517</v>
      </c>
      <c r="C262" s="46">
        <v>280024.59000000003</v>
      </c>
      <c r="D262" s="46">
        <v>84420.52</v>
      </c>
      <c r="E262" s="46">
        <v>3627.3</v>
      </c>
      <c r="F262" s="46">
        <v>9198.82</v>
      </c>
      <c r="G262" s="46">
        <v>7469.42</v>
      </c>
      <c r="H262" s="46">
        <v>2228.41</v>
      </c>
      <c r="I262" s="46">
        <v>5575.22</v>
      </c>
      <c r="J262" s="46">
        <v>14.23</v>
      </c>
      <c r="K262" s="46">
        <v>693.23</v>
      </c>
      <c r="L262" s="46">
        <v>460.88</v>
      </c>
      <c r="M262" s="47">
        <v>0</v>
      </c>
      <c r="N262" s="46">
        <v>0</v>
      </c>
      <c r="O262" s="48">
        <f t="shared" si="3"/>
        <v>393712.61999999994</v>
      </c>
    </row>
    <row r="263" spans="1:15" ht="15.6" x14ac:dyDescent="0.3">
      <c r="A263" s="50" t="s">
        <v>518</v>
      </c>
      <c r="B263" s="51" t="s">
        <v>519</v>
      </c>
      <c r="C263" s="46">
        <v>196043.55</v>
      </c>
      <c r="D263" s="46">
        <v>46945.599999999999</v>
      </c>
      <c r="E263" s="46">
        <v>2558.61</v>
      </c>
      <c r="F263" s="46">
        <v>6748.5</v>
      </c>
      <c r="G263" s="46">
        <v>4614.54</v>
      </c>
      <c r="H263" s="46">
        <v>1490.63</v>
      </c>
      <c r="I263" s="46">
        <v>3478.89</v>
      </c>
      <c r="J263" s="46">
        <v>8.8800000000000008</v>
      </c>
      <c r="K263" s="46">
        <v>487.21</v>
      </c>
      <c r="L263" s="46">
        <v>292.20999999999998</v>
      </c>
      <c r="M263" s="47">
        <v>0</v>
      </c>
      <c r="N263" s="46">
        <v>0</v>
      </c>
      <c r="O263" s="48">
        <f t="shared" si="3"/>
        <v>262668.62000000005</v>
      </c>
    </row>
    <row r="264" spans="1:15" ht="15.6" x14ac:dyDescent="0.3">
      <c r="A264" s="50" t="s">
        <v>520</v>
      </c>
      <c r="B264" s="51" t="s">
        <v>521</v>
      </c>
      <c r="C264" s="46">
        <v>84864.83</v>
      </c>
      <c r="D264" s="46">
        <v>42395.25</v>
      </c>
      <c r="E264" s="46">
        <v>1282.31</v>
      </c>
      <c r="F264" s="46">
        <v>3778.98</v>
      </c>
      <c r="G264" s="46">
        <v>525.19000000000005</v>
      </c>
      <c r="H264" s="46">
        <v>516.41</v>
      </c>
      <c r="I264" s="46">
        <v>566.4</v>
      </c>
      <c r="J264" s="46">
        <v>1.45</v>
      </c>
      <c r="K264" s="46">
        <v>274.68</v>
      </c>
      <c r="L264" s="46">
        <v>65.37</v>
      </c>
      <c r="M264" s="47">
        <v>0</v>
      </c>
      <c r="N264" s="46">
        <v>0</v>
      </c>
      <c r="O264" s="48">
        <f t="shared" si="3"/>
        <v>134270.87</v>
      </c>
    </row>
    <row r="265" spans="1:15" ht="15.6" x14ac:dyDescent="0.3">
      <c r="A265" s="50" t="s">
        <v>522</v>
      </c>
      <c r="B265" s="51" t="s">
        <v>523</v>
      </c>
      <c r="C265" s="46">
        <v>138289.76</v>
      </c>
      <c r="D265" s="46">
        <v>75824.350000000006</v>
      </c>
      <c r="E265" s="46">
        <v>2060.14</v>
      </c>
      <c r="F265" s="46">
        <v>5664.26</v>
      </c>
      <c r="G265" s="46">
        <v>2464.0500000000002</v>
      </c>
      <c r="H265" s="46">
        <v>955.88</v>
      </c>
      <c r="I265" s="46">
        <v>1861.53</v>
      </c>
      <c r="J265" s="46">
        <v>4.75</v>
      </c>
      <c r="K265" s="46">
        <v>427.23</v>
      </c>
      <c r="L265" s="46">
        <v>157.47999999999999</v>
      </c>
      <c r="M265" s="47">
        <v>6951</v>
      </c>
      <c r="N265" s="46">
        <v>0</v>
      </c>
      <c r="O265" s="48">
        <f t="shared" ref="O265:O328" si="4">SUM(C265:N265)</f>
        <v>234660.43000000005</v>
      </c>
    </row>
    <row r="266" spans="1:15" ht="15.6" x14ac:dyDescent="0.3">
      <c r="A266" s="50" t="s">
        <v>524</v>
      </c>
      <c r="B266" s="51" t="s">
        <v>525</v>
      </c>
      <c r="C266" s="46">
        <v>140395</v>
      </c>
      <c r="D266" s="46">
        <v>61951.5</v>
      </c>
      <c r="E266" s="46">
        <v>1837.07</v>
      </c>
      <c r="F266" s="46">
        <v>4380.99</v>
      </c>
      <c r="G266" s="46">
        <v>1615.69</v>
      </c>
      <c r="H266" s="46">
        <v>1193.47</v>
      </c>
      <c r="I266" s="46">
        <v>2062.46</v>
      </c>
      <c r="J266" s="46">
        <v>5.26</v>
      </c>
      <c r="K266" s="46">
        <v>325.02999999999997</v>
      </c>
      <c r="L266" s="46">
        <v>264.07</v>
      </c>
      <c r="M266" s="47">
        <v>0</v>
      </c>
      <c r="N266" s="46">
        <v>0</v>
      </c>
      <c r="O266" s="48">
        <f t="shared" si="4"/>
        <v>214030.54</v>
      </c>
    </row>
    <row r="267" spans="1:15" ht="15.6" x14ac:dyDescent="0.3">
      <c r="A267" s="50" t="s">
        <v>526</v>
      </c>
      <c r="B267" s="51" t="s">
        <v>527</v>
      </c>
      <c r="C267" s="46">
        <v>234940.25</v>
      </c>
      <c r="D267" s="46">
        <v>128609.14</v>
      </c>
      <c r="E267" s="46">
        <v>3121.25</v>
      </c>
      <c r="F267" s="46">
        <v>8291.24</v>
      </c>
      <c r="G267" s="46">
        <v>5068.83</v>
      </c>
      <c r="H267" s="46">
        <v>1763</v>
      </c>
      <c r="I267" s="46">
        <v>3882.8</v>
      </c>
      <c r="J267" s="46">
        <v>9.91</v>
      </c>
      <c r="K267" s="46">
        <v>602.16</v>
      </c>
      <c r="L267" s="46">
        <v>338.5</v>
      </c>
      <c r="M267" s="47">
        <v>0</v>
      </c>
      <c r="N267" s="46">
        <v>0</v>
      </c>
      <c r="O267" s="48">
        <f t="shared" si="4"/>
        <v>386627.07999999996</v>
      </c>
    </row>
    <row r="268" spans="1:15" ht="15.6" x14ac:dyDescent="0.3">
      <c r="A268" s="50" t="s">
        <v>528</v>
      </c>
      <c r="B268" s="51" t="s">
        <v>529</v>
      </c>
      <c r="C268" s="46">
        <v>196492.27</v>
      </c>
      <c r="D268" s="46">
        <v>45722.2</v>
      </c>
      <c r="E268" s="46">
        <v>2604.27</v>
      </c>
      <c r="F268" s="46">
        <v>6652.95</v>
      </c>
      <c r="G268" s="46">
        <v>5097.4799999999996</v>
      </c>
      <c r="H268" s="46">
        <v>1546.9</v>
      </c>
      <c r="I268" s="46">
        <v>3808.95</v>
      </c>
      <c r="J268" s="46">
        <v>9.7200000000000006</v>
      </c>
      <c r="K268" s="46">
        <v>490.82</v>
      </c>
      <c r="L268" s="46">
        <v>314.87</v>
      </c>
      <c r="M268" s="47">
        <v>0</v>
      </c>
      <c r="N268" s="46">
        <v>0</v>
      </c>
      <c r="O268" s="48">
        <f t="shared" si="4"/>
        <v>262740.43</v>
      </c>
    </row>
    <row r="269" spans="1:15" ht="15.6" x14ac:dyDescent="0.3">
      <c r="A269" s="50" t="s">
        <v>530</v>
      </c>
      <c r="B269" s="51" t="s">
        <v>531</v>
      </c>
      <c r="C269" s="46">
        <v>504965.74</v>
      </c>
      <c r="D269" s="46">
        <v>315882.13</v>
      </c>
      <c r="E269" s="46">
        <v>5989.49</v>
      </c>
      <c r="F269" s="46">
        <v>13533.24</v>
      </c>
      <c r="G269" s="46">
        <v>16311.78</v>
      </c>
      <c r="H269" s="46">
        <v>4526.4399999999996</v>
      </c>
      <c r="I269" s="46">
        <v>12426.11</v>
      </c>
      <c r="J269" s="46">
        <v>31.71</v>
      </c>
      <c r="K269" s="46">
        <v>995.44</v>
      </c>
      <c r="L269" s="46">
        <v>1068.55</v>
      </c>
      <c r="M269" s="47">
        <v>0</v>
      </c>
      <c r="N269" s="46">
        <v>0</v>
      </c>
      <c r="O269" s="48">
        <f t="shared" si="4"/>
        <v>875730.62999999989</v>
      </c>
    </row>
    <row r="270" spans="1:15" ht="15.6" x14ac:dyDescent="0.3">
      <c r="A270" s="50" t="s">
        <v>532</v>
      </c>
      <c r="B270" s="51" t="s">
        <v>533</v>
      </c>
      <c r="C270" s="46">
        <v>109421.29</v>
      </c>
      <c r="D270" s="46">
        <v>56974.85</v>
      </c>
      <c r="E270" s="46">
        <v>1510.94</v>
      </c>
      <c r="F270" s="46">
        <v>3839.78</v>
      </c>
      <c r="G270" s="46">
        <v>2264.44</v>
      </c>
      <c r="H270" s="46">
        <v>858.63</v>
      </c>
      <c r="I270" s="46">
        <v>1876.66</v>
      </c>
      <c r="J270" s="46">
        <v>4.79</v>
      </c>
      <c r="K270" s="46">
        <v>300.75</v>
      </c>
      <c r="L270" s="46">
        <v>172.09</v>
      </c>
      <c r="M270" s="47">
        <v>0</v>
      </c>
      <c r="N270" s="46">
        <v>0</v>
      </c>
      <c r="O270" s="48">
        <f t="shared" si="4"/>
        <v>177224.22</v>
      </c>
    </row>
    <row r="271" spans="1:15" ht="15.6" x14ac:dyDescent="0.3">
      <c r="A271" s="50" t="s">
        <v>534</v>
      </c>
      <c r="B271" s="51" t="s">
        <v>535</v>
      </c>
      <c r="C271" s="46">
        <v>324340.63</v>
      </c>
      <c r="D271" s="46">
        <v>175755.86</v>
      </c>
      <c r="E271" s="46">
        <v>3895.15</v>
      </c>
      <c r="F271" s="46">
        <v>9443.27</v>
      </c>
      <c r="G271" s="46">
        <v>7499.18</v>
      </c>
      <c r="H271" s="46">
        <v>2734.89</v>
      </c>
      <c r="I271" s="46">
        <v>6325.65</v>
      </c>
      <c r="J271" s="46">
        <v>16.14</v>
      </c>
      <c r="K271" s="46">
        <v>668.07</v>
      </c>
      <c r="L271" s="46">
        <v>610.03</v>
      </c>
      <c r="M271" s="47">
        <v>0</v>
      </c>
      <c r="N271" s="46">
        <v>0</v>
      </c>
      <c r="O271" s="48">
        <f t="shared" si="4"/>
        <v>531288.87</v>
      </c>
    </row>
    <row r="272" spans="1:15" ht="15.6" x14ac:dyDescent="0.3">
      <c r="A272" s="50" t="s">
        <v>536</v>
      </c>
      <c r="B272" s="51" t="s">
        <v>537</v>
      </c>
      <c r="C272" s="46">
        <v>209638.04</v>
      </c>
      <c r="D272" s="46">
        <v>118994.24000000001</v>
      </c>
      <c r="E272" s="46">
        <v>2801.38</v>
      </c>
      <c r="F272" s="46">
        <v>7218.75</v>
      </c>
      <c r="G272" s="46">
        <v>5112.18</v>
      </c>
      <c r="H272" s="46">
        <v>1633.75</v>
      </c>
      <c r="I272" s="46">
        <v>3855.2</v>
      </c>
      <c r="J272" s="46">
        <v>9.84</v>
      </c>
      <c r="K272" s="46">
        <v>522.71</v>
      </c>
      <c r="L272" s="46">
        <v>328</v>
      </c>
      <c r="M272" s="47">
        <v>2807</v>
      </c>
      <c r="N272" s="46">
        <v>0</v>
      </c>
      <c r="O272" s="48">
        <f t="shared" si="4"/>
        <v>352921.09000000008</v>
      </c>
    </row>
    <row r="273" spans="1:15" ht="15.6" x14ac:dyDescent="0.3">
      <c r="A273" s="50" t="s">
        <v>538</v>
      </c>
      <c r="B273" s="51" t="s">
        <v>539</v>
      </c>
      <c r="C273" s="46">
        <v>492136.12</v>
      </c>
      <c r="D273" s="46">
        <v>60505.599999999999</v>
      </c>
      <c r="E273" s="46">
        <v>5983.64</v>
      </c>
      <c r="F273" s="46">
        <v>13791.88</v>
      </c>
      <c r="G273" s="46">
        <v>15829.13</v>
      </c>
      <c r="H273" s="46">
        <v>4336.13</v>
      </c>
      <c r="I273" s="46">
        <v>11875.03</v>
      </c>
      <c r="J273" s="46">
        <v>30.3</v>
      </c>
      <c r="K273" s="46">
        <v>1012.6</v>
      </c>
      <c r="L273" s="46">
        <v>1004.6</v>
      </c>
      <c r="M273" s="47">
        <v>88113</v>
      </c>
      <c r="N273" s="46">
        <v>0</v>
      </c>
      <c r="O273" s="48">
        <f t="shared" si="4"/>
        <v>694618.03</v>
      </c>
    </row>
    <row r="274" spans="1:15" ht="15.6" x14ac:dyDescent="0.3">
      <c r="A274" s="50" t="s">
        <v>540</v>
      </c>
      <c r="B274" s="51" t="s">
        <v>541</v>
      </c>
      <c r="C274" s="46">
        <v>647886.41</v>
      </c>
      <c r="D274" s="46">
        <v>771854.46</v>
      </c>
      <c r="E274" s="46">
        <v>7313.82</v>
      </c>
      <c r="F274" s="46">
        <v>16201.33</v>
      </c>
      <c r="G274" s="46">
        <v>19991.36</v>
      </c>
      <c r="H274" s="46">
        <v>5908.91</v>
      </c>
      <c r="I274" s="46">
        <v>15885.68</v>
      </c>
      <c r="J274" s="46">
        <v>40.54</v>
      </c>
      <c r="K274" s="46">
        <v>1145.8699999999999</v>
      </c>
      <c r="L274" s="46">
        <v>1425.63</v>
      </c>
      <c r="M274" s="47">
        <v>0</v>
      </c>
      <c r="N274" s="46">
        <v>0</v>
      </c>
      <c r="O274" s="48">
        <f t="shared" si="4"/>
        <v>1487654.0100000002</v>
      </c>
    </row>
    <row r="275" spans="1:15" ht="15.6" x14ac:dyDescent="0.3">
      <c r="A275" s="50" t="s">
        <v>542</v>
      </c>
      <c r="B275" s="51" t="s">
        <v>543</v>
      </c>
      <c r="C275" s="46">
        <v>69549.69</v>
      </c>
      <c r="D275" s="46">
        <v>41697.31</v>
      </c>
      <c r="E275" s="46">
        <v>1141.1300000000001</v>
      </c>
      <c r="F275" s="46">
        <v>3368.05</v>
      </c>
      <c r="G275" s="46">
        <v>559.45000000000005</v>
      </c>
      <c r="H275" s="46">
        <v>403.55</v>
      </c>
      <c r="I275" s="46">
        <v>464.53</v>
      </c>
      <c r="J275" s="46">
        <v>1.19</v>
      </c>
      <c r="K275" s="46">
        <v>247.18</v>
      </c>
      <c r="L275" s="46">
        <v>42.66</v>
      </c>
      <c r="M275" s="47">
        <v>2684</v>
      </c>
      <c r="N275" s="46">
        <v>0</v>
      </c>
      <c r="O275" s="48">
        <f t="shared" si="4"/>
        <v>120158.74</v>
      </c>
    </row>
    <row r="276" spans="1:15" ht="15.6" x14ac:dyDescent="0.3">
      <c r="A276" s="50" t="s">
        <v>544</v>
      </c>
      <c r="B276" s="51" t="s">
        <v>545</v>
      </c>
      <c r="C276" s="46">
        <v>172470.09</v>
      </c>
      <c r="D276" s="46">
        <v>55124.39</v>
      </c>
      <c r="E276" s="46">
        <v>2143.3000000000002</v>
      </c>
      <c r="F276" s="46">
        <v>4738.16</v>
      </c>
      <c r="G276" s="46">
        <v>2653.89</v>
      </c>
      <c r="H276" s="46">
        <v>1575.04</v>
      </c>
      <c r="I276" s="46">
        <v>3086.45</v>
      </c>
      <c r="J276" s="46">
        <v>7.88</v>
      </c>
      <c r="K276" s="46">
        <v>344.23</v>
      </c>
      <c r="L276" s="46">
        <v>375.17</v>
      </c>
      <c r="M276" s="47">
        <v>10796</v>
      </c>
      <c r="N276" s="46">
        <v>0</v>
      </c>
      <c r="O276" s="48">
        <f t="shared" si="4"/>
        <v>253314.60000000003</v>
      </c>
    </row>
    <row r="277" spans="1:15" ht="15.6" x14ac:dyDescent="0.3">
      <c r="A277" s="50" t="s">
        <v>546</v>
      </c>
      <c r="B277" s="51" t="s">
        <v>547</v>
      </c>
      <c r="C277" s="46">
        <v>417878.3</v>
      </c>
      <c r="D277" s="46">
        <v>227447.53</v>
      </c>
      <c r="E277" s="46">
        <v>5059.46</v>
      </c>
      <c r="F277" s="46">
        <v>13554.76</v>
      </c>
      <c r="G277" s="46">
        <v>9948.2199999999993</v>
      </c>
      <c r="H277" s="46">
        <v>3169.29</v>
      </c>
      <c r="I277" s="46">
        <v>7549.4</v>
      </c>
      <c r="J277" s="46">
        <v>19.27</v>
      </c>
      <c r="K277" s="46">
        <v>948.73</v>
      </c>
      <c r="L277" s="46">
        <v>629.74</v>
      </c>
      <c r="M277" s="47">
        <v>0</v>
      </c>
      <c r="N277" s="46">
        <v>0</v>
      </c>
      <c r="O277" s="48">
        <f t="shared" si="4"/>
        <v>686204.7</v>
      </c>
    </row>
    <row r="278" spans="1:15" ht="15.6" x14ac:dyDescent="0.3">
      <c r="A278" s="50" t="s">
        <v>548</v>
      </c>
      <c r="B278" s="51" t="s">
        <v>549</v>
      </c>
      <c r="C278" s="46">
        <v>161253.71</v>
      </c>
      <c r="D278" s="46">
        <v>73913.179999999993</v>
      </c>
      <c r="E278" s="46">
        <v>2265.84</v>
      </c>
      <c r="F278" s="46">
        <v>5742.53</v>
      </c>
      <c r="G278" s="46">
        <v>3144.07</v>
      </c>
      <c r="H278" s="46">
        <v>1260.95</v>
      </c>
      <c r="I278" s="46">
        <v>2600.7800000000002</v>
      </c>
      <c r="J278" s="46">
        <v>6.64</v>
      </c>
      <c r="K278" s="46">
        <v>474.65</v>
      </c>
      <c r="L278" s="46">
        <v>250.45</v>
      </c>
      <c r="M278" s="47">
        <v>0</v>
      </c>
      <c r="N278" s="46">
        <v>0</v>
      </c>
      <c r="O278" s="48">
        <f t="shared" si="4"/>
        <v>250912.80000000002</v>
      </c>
    </row>
    <row r="279" spans="1:15" ht="15.6" x14ac:dyDescent="0.3">
      <c r="A279" s="50" t="s">
        <v>550</v>
      </c>
      <c r="B279" s="51" t="s">
        <v>551</v>
      </c>
      <c r="C279" s="46">
        <v>249456.42</v>
      </c>
      <c r="D279" s="46">
        <v>48582.8</v>
      </c>
      <c r="E279" s="46">
        <v>3145.43</v>
      </c>
      <c r="F279" s="46">
        <v>7603.7</v>
      </c>
      <c r="G279" s="46">
        <v>7576.45</v>
      </c>
      <c r="H279" s="46">
        <v>2098.25</v>
      </c>
      <c r="I279" s="46">
        <v>5571.21</v>
      </c>
      <c r="J279" s="46">
        <v>14.22</v>
      </c>
      <c r="K279" s="46">
        <v>558.34</v>
      </c>
      <c r="L279" s="46">
        <v>462.59</v>
      </c>
      <c r="M279" s="47">
        <v>0</v>
      </c>
      <c r="N279" s="46">
        <v>0</v>
      </c>
      <c r="O279" s="48">
        <f t="shared" si="4"/>
        <v>325069.41000000009</v>
      </c>
    </row>
    <row r="280" spans="1:15" ht="15.6" x14ac:dyDescent="0.3">
      <c r="A280" s="50" t="s">
        <v>552</v>
      </c>
      <c r="B280" s="51" t="s">
        <v>553</v>
      </c>
      <c r="C280" s="46">
        <v>448606.19</v>
      </c>
      <c r="D280" s="46">
        <v>242070</v>
      </c>
      <c r="E280" s="46">
        <v>5095.63</v>
      </c>
      <c r="F280" s="46">
        <v>10983.29</v>
      </c>
      <c r="G280" s="46">
        <v>14537.43</v>
      </c>
      <c r="H280" s="46">
        <v>4055.26</v>
      </c>
      <c r="I280" s="46">
        <v>11324.14</v>
      </c>
      <c r="J280" s="46">
        <v>28.9</v>
      </c>
      <c r="K280" s="46">
        <v>860.36</v>
      </c>
      <c r="L280" s="46">
        <v>986.3</v>
      </c>
      <c r="M280" s="47">
        <v>0</v>
      </c>
      <c r="N280" s="46">
        <v>0</v>
      </c>
      <c r="O280" s="48">
        <f t="shared" si="4"/>
        <v>738547.50000000012</v>
      </c>
    </row>
    <row r="281" spans="1:15" ht="15.6" x14ac:dyDescent="0.3">
      <c r="A281" s="50" t="s">
        <v>554</v>
      </c>
      <c r="B281" s="51" t="s">
        <v>555</v>
      </c>
      <c r="C281" s="46">
        <v>309206.21999999997</v>
      </c>
      <c r="D281" s="46">
        <v>131455.18</v>
      </c>
      <c r="E281" s="46">
        <v>3783.72</v>
      </c>
      <c r="F281" s="46">
        <v>8733.4500000000007</v>
      </c>
      <c r="G281" s="46">
        <v>9133</v>
      </c>
      <c r="H281" s="46">
        <v>2722.22</v>
      </c>
      <c r="I281" s="46">
        <v>7058.37</v>
      </c>
      <c r="J281" s="46">
        <v>18.010000000000002</v>
      </c>
      <c r="K281" s="46">
        <v>630.78</v>
      </c>
      <c r="L281" s="46">
        <v>629.88</v>
      </c>
      <c r="M281" s="47">
        <v>0</v>
      </c>
      <c r="N281" s="46">
        <v>0</v>
      </c>
      <c r="O281" s="48">
        <f t="shared" si="4"/>
        <v>473370.82999999996</v>
      </c>
    </row>
    <row r="282" spans="1:15" ht="15.6" x14ac:dyDescent="0.3">
      <c r="A282" s="50" t="s">
        <v>556</v>
      </c>
      <c r="B282" s="51" t="s">
        <v>557</v>
      </c>
      <c r="C282" s="46">
        <v>194404.01</v>
      </c>
      <c r="D282" s="46">
        <v>68143.5</v>
      </c>
      <c r="E282" s="46">
        <v>2600.5300000000002</v>
      </c>
      <c r="F282" s="46">
        <v>6060.05</v>
      </c>
      <c r="G282" s="46">
        <v>3141.08</v>
      </c>
      <c r="H282" s="46">
        <v>1681.87</v>
      </c>
      <c r="I282" s="46">
        <v>3271.42</v>
      </c>
      <c r="J282" s="46">
        <v>8.35</v>
      </c>
      <c r="K282" s="46">
        <v>485.54</v>
      </c>
      <c r="L282" s="46">
        <v>376.55</v>
      </c>
      <c r="M282" s="47">
        <v>0</v>
      </c>
      <c r="N282" s="46">
        <v>0</v>
      </c>
      <c r="O282" s="48">
        <f t="shared" si="4"/>
        <v>280172.89999999997</v>
      </c>
    </row>
    <row r="283" spans="1:15" ht="15.6" x14ac:dyDescent="0.3">
      <c r="A283" s="50" t="s">
        <v>558</v>
      </c>
      <c r="B283" s="51" t="s">
        <v>559</v>
      </c>
      <c r="C283" s="46">
        <v>496916.97</v>
      </c>
      <c r="D283" s="46">
        <v>65296.800000000003</v>
      </c>
      <c r="E283" s="46">
        <v>5818.33</v>
      </c>
      <c r="F283" s="46">
        <v>12891.8</v>
      </c>
      <c r="G283" s="46">
        <v>17222.89</v>
      </c>
      <c r="H283" s="46">
        <v>4521.95</v>
      </c>
      <c r="I283" s="46">
        <v>12851.65</v>
      </c>
      <c r="J283" s="46">
        <v>32.799999999999997</v>
      </c>
      <c r="K283" s="46">
        <v>964.6</v>
      </c>
      <c r="L283" s="46">
        <v>1082.8</v>
      </c>
      <c r="M283" s="47">
        <v>0</v>
      </c>
      <c r="N283" s="46">
        <v>0</v>
      </c>
      <c r="O283" s="48">
        <f t="shared" si="4"/>
        <v>617600.59000000008</v>
      </c>
    </row>
    <row r="284" spans="1:15" ht="15.6" x14ac:dyDescent="0.3">
      <c r="A284" s="50" t="s">
        <v>560</v>
      </c>
      <c r="B284" s="51" t="s">
        <v>561</v>
      </c>
      <c r="C284" s="46">
        <v>140295.54999999999</v>
      </c>
      <c r="D284" s="46">
        <v>72975.570000000007</v>
      </c>
      <c r="E284" s="46">
        <v>2187.4</v>
      </c>
      <c r="F284" s="46">
        <v>6416.44</v>
      </c>
      <c r="G284" s="46">
        <v>1653.24</v>
      </c>
      <c r="H284" s="46">
        <v>848.58</v>
      </c>
      <c r="I284" s="46">
        <v>1228.29</v>
      </c>
      <c r="J284" s="46">
        <v>3.13</v>
      </c>
      <c r="K284" s="46">
        <v>462.83</v>
      </c>
      <c r="L284" s="46">
        <v>104.51</v>
      </c>
      <c r="M284" s="47">
        <v>0</v>
      </c>
      <c r="N284" s="46">
        <v>0</v>
      </c>
      <c r="O284" s="48">
        <f t="shared" si="4"/>
        <v>226175.53999999998</v>
      </c>
    </row>
    <row r="285" spans="1:15" ht="15.6" x14ac:dyDescent="0.3">
      <c r="A285" s="50" t="s">
        <v>562</v>
      </c>
      <c r="B285" s="51" t="s">
        <v>563</v>
      </c>
      <c r="C285" s="46">
        <v>1035852.58</v>
      </c>
      <c r="D285" s="46">
        <v>390282.72</v>
      </c>
      <c r="E285" s="46">
        <v>12187.26</v>
      </c>
      <c r="F285" s="46">
        <v>28778.01</v>
      </c>
      <c r="G285" s="46">
        <v>29121.42</v>
      </c>
      <c r="H285" s="46">
        <v>8943.74</v>
      </c>
      <c r="I285" s="46">
        <v>22868.71</v>
      </c>
      <c r="J285" s="46">
        <v>58.36</v>
      </c>
      <c r="K285" s="46">
        <v>2118.27</v>
      </c>
      <c r="L285" s="46">
        <v>2044.62</v>
      </c>
      <c r="M285" s="47">
        <v>0</v>
      </c>
      <c r="N285" s="46">
        <v>0</v>
      </c>
      <c r="O285" s="48">
        <f t="shared" si="4"/>
        <v>1532255.69</v>
      </c>
    </row>
    <row r="286" spans="1:15" ht="15.6" x14ac:dyDescent="0.3">
      <c r="A286" s="50" t="s">
        <v>564</v>
      </c>
      <c r="B286" s="51" t="s">
        <v>565</v>
      </c>
      <c r="C286" s="46">
        <v>2723125.01</v>
      </c>
      <c r="D286" s="46">
        <v>985036.67</v>
      </c>
      <c r="E286" s="46">
        <v>29339.39</v>
      </c>
      <c r="F286" s="46">
        <v>58132.46</v>
      </c>
      <c r="G286" s="46">
        <v>91023.52</v>
      </c>
      <c r="H286" s="46">
        <v>26667.46</v>
      </c>
      <c r="I286" s="46">
        <v>73811.97</v>
      </c>
      <c r="J286" s="46">
        <v>188.36</v>
      </c>
      <c r="K286" s="46">
        <v>4356.9399999999996</v>
      </c>
      <c r="L286" s="46">
        <v>6825.27</v>
      </c>
      <c r="M286" s="47">
        <v>0</v>
      </c>
      <c r="N286" s="46">
        <v>43161.19</v>
      </c>
      <c r="O286" s="48">
        <f t="shared" si="4"/>
        <v>4041668.2399999998</v>
      </c>
    </row>
    <row r="287" spans="1:15" ht="15.6" x14ac:dyDescent="0.3">
      <c r="A287" s="50" t="s">
        <v>566</v>
      </c>
      <c r="B287" s="51" t="s">
        <v>567</v>
      </c>
      <c r="C287" s="46">
        <v>252255</v>
      </c>
      <c r="D287" s="46">
        <v>83051.16</v>
      </c>
      <c r="E287" s="46">
        <v>3163.39</v>
      </c>
      <c r="F287" s="46">
        <v>7714.49</v>
      </c>
      <c r="G287" s="46">
        <v>6764.58</v>
      </c>
      <c r="H287" s="46">
        <v>2104.7399999999998</v>
      </c>
      <c r="I287" s="46">
        <v>5302.29</v>
      </c>
      <c r="J287" s="46">
        <v>13.53</v>
      </c>
      <c r="K287" s="46">
        <v>562.37</v>
      </c>
      <c r="L287" s="46">
        <v>460.92</v>
      </c>
      <c r="M287" s="47">
        <v>1132</v>
      </c>
      <c r="N287" s="46">
        <v>0</v>
      </c>
      <c r="O287" s="48">
        <f t="shared" si="4"/>
        <v>362524.47000000003</v>
      </c>
    </row>
    <row r="288" spans="1:15" ht="15.6" x14ac:dyDescent="0.3">
      <c r="A288" s="50" t="s">
        <v>568</v>
      </c>
      <c r="B288" s="51" t="s">
        <v>569</v>
      </c>
      <c r="C288" s="46">
        <v>283286.87</v>
      </c>
      <c r="D288" s="46">
        <v>101304.96000000001</v>
      </c>
      <c r="E288" s="46">
        <v>3461.27</v>
      </c>
      <c r="F288" s="46">
        <v>7987.56</v>
      </c>
      <c r="G288" s="46">
        <v>4607.97</v>
      </c>
      <c r="H288" s="46">
        <v>2494.02</v>
      </c>
      <c r="I288" s="46">
        <v>4989.03</v>
      </c>
      <c r="J288" s="46">
        <v>12.73</v>
      </c>
      <c r="K288" s="46">
        <v>582.32000000000005</v>
      </c>
      <c r="L288" s="46">
        <v>576.98</v>
      </c>
      <c r="M288" s="47">
        <v>9902</v>
      </c>
      <c r="N288" s="46">
        <v>0</v>
      </c>
      <c r="O288" s="48">
        <f t="shared" si="4"/>
        <v>419205.71</v>
      </c>
    </row>
    <row r="289" spans="1:15" ht="15.6" x14ac:dyDescent="0.3">
      <c r="A289" s="50" t="s">
        <v>570</v>
      </c>
      <c r="B289" s="51" t="s">
        <v>571</v>
      </c>
      <c r="C289" s="46">
        <v>91953.85</v>
      </c>
      <c r="D289" s="46">
        <v>36085.81</v>
      </c>
      <c r="E289" s="46">
        <v>1212.53</v>
      </c>
      <c r="F289" s="46">
        <v>3412.8</v>
      </c>
      <c r="G289" s="46">
        <v>694.41</v>
      </c>
      <c r="H289" s="46">
        <v>642.21</v>
      </c>
      <c r="I289" s="46">
        <v>883.27</v>
      </c>
      <c r="J289" s="46">
        <v>2.25</v>
      </c>
      <c r="K289" s="46">
        <v>229.34</v>
      </c>
      <c r="L289" s="46">
        <v>111.93</v>
      </c>
      <c r="M289" s="47">
        <v>5123</v>
      </c>
      <c r="N289" s="46">
        <v>0</v>
      </c>
      <c r="O289" s="48">
        <f t="shared" si="4"/>
        <v>140351.39999999997</v>
      </c>
    </row>
    <row r="290" spans="1:15" ht="15.6" x14ac:dyDescent="0.3">
      <c r="A290" s="50" t="s">
        <v>572</v>
      </c>
      <c r="B290" s="51" t="s">
        <v>573</v>
      </c>
      <c r="C290" s="46">
        <v>104015.1</v>
      </c>
      <c r="D290" s="46">
        <v>34725.599999999999</v>
      </c>
      <c r="E290" s="46">
        <v>1565.78</v>
      </c>
      <c r="F290" s="46">
        <v>4510.29</v>
      </c>
      <c r="G290" s="46">
        <v>1516.93</v>
      </c>
      <c r="H290" s="46">
        <v>663.48</v>
      </c>
      <c r="I290" s="46">
        <v>1135.6199999999999</v>
      </c>
      <c r="J290" s="46">
        <v>2.9</v>
      </c>
      <c r="K290" s="46">
        <v>323.79000000000002</v>
      </c>
      <c r="L290" s="46">
        <v>93.92</v>
      </c>
      <c r="M290" s="47">
        <v>0</v>
      </c>
      <c r="N290" s="46">
        <v>0</v>
      </c>
      <c r="O290" s="48">
        <f t="shared" si="4"/>
        <v>148553.41000000003</v>
      </c>
    </row>
    <row r="291" spans="1:15" ht="15.6" x14ac:dyDescent="0.3">
      <c r="A291" s="50" t="s">
        <v>574</v>
      </c>
      <c r="B291" s="51" t="s">
        <v>575</v>
      </c>
      <c r="C291" s="46">
        <v>177585.95</v>
      </c>
      <c r="D291" s="46">
        <v>66430.990000000005</v>
      </c>
      <c r="E291" s="46">
        <v>2288.31</v>
      </c>
      <c r="F291" s="46">
        <v>5032.6400000000003</v>
      </c>
      <c r="G291" s="46">
        <v>2400.9699999999998</v>
      </c>
      <c r="H291" s="46">
        <v>1625.5</v>
      </c>
      <c r="I291" s="46">
        <v>3036</v>
      </c>
      <c r="J291" s="46">
        <v>7.75</v>
      </c>
      <c r="K291" s="46">
        <v>385.36</v>
      </c>
      <c r="L291" s="46">
        <v>385.56</v>
      </c>
      <c r="M291" s="47">
        <v>0</v>
      </c>
      <c r="N291" s="46">
        <v>0</v>
      </c>
      <c r="O291" s="48">
        <f t="shared" si="4"/>
        <v>259179.03</v>
      </c>
    </row>
    <row r="292" spans="1:15" ht="15.6" x14ac:dyDescent="0.3">
      <c r="A292" s="50" t="s">
        <v>576</v>
      </c>
      <c r="B292" s="51" t="s">
        <v>577</v>
      </c>
      <c r="C292" s="46">
        <v>432349.99</v>
      </c>
      <c r="D292" s="46">
        <v>181422.75</v>
      </c>
      <c r="E292" s="46">
        <v>6262.55</v>
      </c>
      <c r="F292" s="46">
        <v>16618.330000000002</v>
      </c>
      <c r="G292" s="46">
        <v>7561.88</v>
      </c>
      <c r="H292" s="46">
        <v>3188.4</v>
      </c>
      <c r="I292" s="46">
        <v>6153.04</v>
      </c>
      <c r="J292" s="46">
        <v>15.7</v>
      </c>
      <c r="K292" s="46">
        <v>1213.42</v>
      </c>
      <c r="L292" s="46">
        <v>584.97</v>
      </c>
      <c r="M292" s="47">
        <v>0</v>
      </c>
      <c r="N292" s="46">
        <v>0</v>
      </c>
      <c r="O292" s="48">
        <f t="shared" si="4"/>
        <v>655371.03</v>
      </c>
    </row>
    <row r="293" spans="1:15" ht="15.6" x14ac:dyDescent="0.3">
      <c r="A293" s="50" t="s">
        <v>578</v>
      </c>
      <c r="B293" s="51" t="s">
        <v>579</v>
      </c>
      <c r="C293" s="46">
        <v>289328.68</v>
      </c>
      <c r="D293" s="46">
        <v>189669.29</v>
      </c>
      <c r="E293" s="46">
        <v>3490.92</v>
      </c>
      <c r="F293" s="46">
        <v>8164.28</v>
      </c>
      <c r="G293" s="46">
        <v>8581.64</v>
      </c>
      <c r="H293" s="46">
        <v>2520.1799999999998</v>
      </c>
      <c r="I293" s="46">
        <v>6644.74</v>
      </c>
      <c r="J293" s="46">
        <v>16.96</v>
      </c>
      <c r="K293" s="46">
        <v>583.44000000000005</v>
      </c>
      <c r="L293" s="46">
        <v>578.84</v>
      </c>
      <c r="M293" s="47">
        <v>0</v>
      </c>
      <c r="N293" s="46">
        <v>0</v>
      </c>
      <c r="O293" s="48">
        <f t="shared" si="4"/>
        <v>509578.97000000003</v>
      </c>
    </row>
    <row r="294" spans="1:15" ht="15.6" x14ac:dyDescent="0.3">
      <c r="A294" s="50" t="s">
        <v>580</v>
      </c>
      <c r="B294" s="51" t="s">
        <v>581</v>
      </c>
      <c r="C294" s="46">
        <v>295867.71000000002</v>
      </c>
      <c r="D294" s="46">
        <v>96496.07</v>
      </c>
      <c r="E294" s="46">
        <v>3963.91</v>
      </c>
      <c r="F294" s="46">
        <v>10319.120000000001</v>
      </c>
      <c r="G294" s="46">
        <v>7198.9</v>
      </c>
      <c r="H294" s="46">
        <v>2267.89</v>
      </c>
      <c r="I294" s="46">
        <v>5389.21</v>
      </c>
      <c r="J294" s="46">
        <v>13.75</v>
      </c>
      <c r="K294" s="46">
        <v>786.05</v>
      </c>
      <c r="L294" s="46">
        <v>445.5</v>
      </c>
      <c r="M294" s="47">
        <v>0</v>
      </c>
      <c r="N294" s="46">
        <v>0</v>
      </c>
      <c r="O294" s="48">
        <f t="shared" si="4"/>
        <v>422748.11000000004</v>
      </c>
    </row>
    <row r="295" spans="1:15" ht="15.6" x14ac:dyDescent="0.3">
      <c r="A295" s="50" t="s">
        <v>582</v>
      </c>
      <c r="B295" s="51" t="s">
        <v>583</v>
      </c>
      <c r="C295" s="46">
        <v>109305.58</v>
      </c>
      <c r="D295" s="46">
        <v>34260.03</v>
      </c>
      <c r="E295" s="46">
        <v>1549.45</v>
      </c>
      <c r="F295" s="46">
        <v>3689.5</v>
      </c>
      <c r="G295" s="46">
        <v>706.51</v>
      </c>
      <c r="H295" s="46">
        <v>919.16</v>
      </c>
      <c r="I295" s="46">
        <v>1329.89</v>
      </c>
      <c r="J295" s="46">
        <v>3.39</v>
      </c>
      <c r="K295" s="46">
        <v>305.76</v>
      </c>
      <c r="L295" s="46">
        <v>197.69</v>
      </c>
      <c r="M295" s="47">
        <v>3333</v>
      </c>
      <c r="N295" s="46">
        <v>0</v>
      </c>
      <c r="O295" s="48">
        <f t="shared" si="4"/>
        <v>155599.96000000005</v>
      </c>
    </row>
    <row r="296" spans="1:15" ht="15.6" x14ac:dyDescent="0.3">
      <c r="A296" s="50" t="s">
        <v>584</v>
      </c>
      <c r="B296" s="51" t="s">
        <v>585</v>
      </c>
      <c r="C296" s="46">
        <v>104731.58</v>
      </c>
      <c r="D296" s="46">
        <v>62808.160000000003</v>
      </c>
      <c r="E296" s="46">
        <v>1621.1</v>
      </c>
      <c r="F296" s="46">
        <v>4574.9799999999996</v>
      </c>
      <c r="G296" s="46">
        <v>1354.12</v>
      </c>
      <c r="H296" s="46">
        <v>685.36</v>
      </c>
      <c r="I296" s="46">
        <v>1104.29</v>
      </c>
      <c r="J296" s="46">
        <v>2.82</v>
      </c>
      <c r="K296" s="46">
        <v>331.97</v>
      </c>
      <c r="L296" s="46">
        <v>100.91</v>
      </c>
      <c r="M296" s="47">
        <v>11819</v>
      </c>
      <c r="N296" s="46">
        <v>0</v>
      </c>
      <c r="O296" s="48">
        <f t="shared" si="4"/>
        <v>189134.29</v>
      </c>
    </row>
    <row r="297" spans="1:15" ht="15.6" x14ac:dyDescent="0.3">
      <c r="A297" s="50" t="s">
        <v>586</v>
      </c>
      <c r="B297" s="51" t="s">
        <v>587</v>
      </c>
      <c r="C297" s="46">
        <v>141666.96</v>
      </c>
      <c r="D297" s="46">
        <v>66897.460000000006</v>
      </c>
      <c r="E297" s="46">
        <v>2062.5300000000002</v>
      </c>
      <c r="F297" s="46">
        <v>5569.6</v>
      </c>
      <c r="G297" s="46">
        <v>2834.44</v>
      </c>
      <c r="H297" s="46">
        <v>1016.77</v>
      </c>
      <c r="I297" s="46">
        <v>2135.36</v>
      </c>
      <c r="J297" s="46">
        <v>5.45</v>
      </c>
      <c r="K297" s="46">
        <v>406.07</v>
      </c>
      <c r="L297" s="46">
        <v>179.26</v>
      </c>
      <c r="M297" s="47">
        <v>38888</v>
      </c>
      <c r="N297" s="46">
        <v>0</v>
      </c>
      <c r="O297" s="48">
        <f t="shared" si="4"/>
        <v>261661.9</v>
      </c>
    </row>
    <row r="298" spans="1:15" ht="15.6" x14ac:dyDescent="0.3">
      <c r="A298" s="50" t="s">
        <v>588</v>
      </c>
      <c r="B298" s="51" t="s">
        <v>589</v>
      </c>
      <c r="C298" s="46">
        <v>117000.72</v>
      </c>
      <c r="D298" s="46">
        <v>46475.45</v>
      </c>
      <c r="E298" s="46">
        <v>1598.12</v>
      </c>
      <c r="F298" s="46">
        <v>4252.01</v>
      </c>
      <c r="G298" s="46">
        <v>2404.35</v>
      </c>
      <c r="H298" s="46">
        <v>872.35</v>
      </c>
      <c r="I298" s="46">
        <v>1891.94</v>
      </c>
      <c r="J298" s="46">
        <v>4.83</v>
      </c>
      <c r="K298" s="46">
        <v>302.56</v>
      </c>
      <c r="L298" s="46">
        <v>165.08</v>
      </c>
      <c r="M298" s="47">
        <v>29801</v>
      </c>
      <c r="N298" s="46">
        <v>0</v>
      </c>
      <c r="O298" s="48">
        <f t="shared" si="4"/>
        <v>204768.40999999997</v>
      </c>
    </row>
    <row r="299" spans="1:15" ht="15.6" x14ac:dyDescent="0.3">
      <c r="A299" s="50" t="s">
        <v>590</v>
      </c>
      <c r="B299" s="51" t="s">
        <v>591</v>
      </c>
      <c r="C299" s="46">
        <v>324885.01</v>
      </c>
      <c r="D299" s="46">
        <v>90919.59</v>
      </c>
      <c r="E299" s="46">
        <v>4016.99</v>
      </c>
      <c r="F299" s="46">
        <v>9433.5300000000007</v>
      </c>
      <c r="G299" s="46">
        <v>9967.8700000000008</v>
      </c>
      <c r="H299" s="46">
        <v>2813.6</v>
      </c>
      <c r="I299" s="46">
        <v>7597.76</v>
      </c>
      <c r="J299" s="46">
        <v>19.39</v>
      </c>
      <c r="K299" s="46">
        <v>690.33</v>
      </c>
      <c r="L299" s="46">
        <v>640.03</v>
      </c>
      <c r="M299" s="47">
        <v>0</v>
      </c>
      <c r="N299" s="46">
        <v>0</v>
      </c>
      <c r="O299" s="48">
        <f t="shared" si="4"/>
        <v>450984.10000000003</v>
      </c>
    </row>
    <row r="300" spans="1:15" ht="15.6" x14ac:dyDescent="0.3">
      <c r="A300" s="50" t="s">
        <v>592</v>
      </c>
      <c r="B300" s="51" t="s">
        <v>593</v>
      </c>
      <c r="C300" s="46">
        <v>161933.63</v>
      </c>
      <c r="D300" s="46">
        <v>90431.77</v>
      </c>
      <c r="E300" s="46">
        <v>2273.19</v>
      </c>
      <c r="F300" s="46">
        <v>5909.4</v>
      </c>
      <c r="G300" s="46">
        <v>3577.74</v>
      </c>
      <c r="H300" s="46">
        <v>1236.75</v>
      </c>
      <c r="I300" s="46">
        <v>2741.65</v>
      </c>
      <c r="J300" s="46">
        <v>7</v>
      </c>
      <c r="K300" s="46">
        <v>430.52</v>
      </c>
      <c r="L300" s="46">
        <v>239.49</v>
      </c>
      <c r="M300" s="47">
        <v>0</v>
      </c>
      <c r="N300" s="46">
        <v>0</v>
      </c>
      <c r="O300" s="48">
        <f t="shared" si="4"/>
        <v>268781.14000000007</v>
      </c>
    </row>
    <row r="301" spans="1:15" ht="15.6" x14ac:dyDescent="0.3">
      <c r="A301" s="50" t="s">
        <v>594</v>
      </c>
      <c r="B301" s="51" t="s">
        <v>595</v>
      </c>
      <c r="C301" s="46">
        <v>1736048.71</v>
      </c>
      <c r="D301" s="46">
        <v>605718.63</v>
      </c>
      <c r="E301" s="46">
        <v>16624.63</v>
      </c>
      <c r="F301" s="46">
        <v>26969.48</v>
      </c>
      <c r="G301" s="46">
        <v>38327.919999999998</v>
      </c>
      <c r="H301" s="46">
        <v>18505.849999999999</v>
      </c>
      <c r="I301" s="46">
        <v>43257.04</v>
      </c>
      <c r="J301" s="46">
        <v>110.39</v>
      </c>
      <c r="K301" s="46">
        <v>2023.43</v>
      </c>
      <c r="L301" s="46">
        <v>5063.99</v>
      </c>
      <c r="M301" s="47">
        <v>0</v>
      </c>
      <c r="N301" s="46">
        <v>0</v>
      </c>
      <c r="O301" s="48">
        <f t="shared" si="4"/>
        <v>2492650.0700000003</v>
      </c>
    </row>
    <row r="302" spans="1:15" ht="15.6" x14ac:dyDescent="0.3">
      <c r="A302" s="50" t="s">
        <v>596</v>
      </c>
      <c r="B302" s="51" t="s">
        <v>597</v>
      </c>
      <c r="C302" s="46">
        <v>601858.97</v>
      </c>
      <c r="D302" s="46">
        <v>231309.78</v>
      </c>
      <c r="E302" s="46">
        <v>6273.99</v>
      </c>
      <c r="F302" s="46">
        <v>11381.1</v>
      </c>
      <c r="G302" s="46">
        <v>15876.57</v>
      </c>
      <c r="H302" s="46">
        <v>6182.4</v>
      </c>
      <c r="I302" s="46">
        <v>15498.69</v>
      </c>
      <c r="J302" s="46">
        <v>39.549999999999997</v>
      </c>
      <c r="K302" s="46">
        <v>787.48</v>
      </c>
      <c r="L302" s="46">
        <v>1641.47</v>
      </c>
      <c r="M302" s="47">
        <v>38014</v>
      </c>
      <c r="N302" s="46">
        <v>0</v>
      </c>
      <c r="O302" s="48">
        <f t="shared" si="4"/>
        <v>928863.99999999988</v>
      </c>
    </row>
    <row r="303" spans="1:15" ht="15.6" x14ac:dyDescent="0.3">
      <c r="A303" s="50" t="s">
        <v>598</v>
      </c>
      <c r="B303" s="51" t="s">
        <v>599</v>
      </c>
      <c r="C303" s="46">
        <v>995907.38</v>
      </c>
      <c r="D303" s="46">
        <v>409897.12</v>
      </c>
      <c r="E303" s="46">
        <v>10489.21</v>
      </c>
      <c r="F303" s="46">
        <v>21685.69</v>
      </c>
      <c r="G303" s="46">
        <v>22640.44</v>
      </c>
      <c r="H303" s="46">
        <v>9480.3700000000008</v>
      </c>
      <c r="I303" s="46">
        <v>22304.26</v>
      </c>
      <c r="J303" s="46">
        <v>56.92</v>
      </c>
      <c r="K303" s="46">
        <v>1660.39</v>
      </c>
      <c r="L303" s="46">
        <v>2382.1999999999998</v>
      </c>
      <c r="M303" s="47">
        <v>0</v>
      </c>
      <c r="N303" s="46">
        <v>0</v>
      </c>
      <c r="O303" s="48">
        <f t="shared" si="4"/>
        <v>1496503.9799999997</v>
      </c>
    </row>
    <row r="304" spans="1:15" ht="15.6" x14ac:dyDescent="0.3">
      <c r="A304" s="50" t="s">
        <v>600</v>
      </c>
      <c r="B304" s="51" t="s">
        <v>601</v>
      </c>
      <c r="C304" s="46">
        <v>117830.89</v>
      </c>
      <c r="D304" s="46">
        <v>54285.09</v>
      </c>
      <c r="E304" s="46">
        <v>1651.23</v>
      </c>
      <c r="F304" s="46">
        <v>4383.25</v>
      </c>
      <c r="G304" s="46">
        <v>2185.8000000000002</v>
      </c>
      <c r="H304" s="46">
        <v>874.27</v>
      </c>
      <c r="I304" s="46">
        <v>1793.56</v>
      </c>
      <c r="J304" s="46">
        <v>4.58</v>
      </c>
      <c r="K304" s="46">
        <v>325.45999999999998</v>
      </c>
      <c r="L304" s="46">
        <v>162.96</v>
      </c>
      <c r="M304" s="47">
        <v>20896</v>
      </c>
      <c r="N304" s="46">
        <v>0</v>
      </c>
      <c r="O304" s="48">
        <f t="shared" si="4"/>
        <v>204393.08999999994</v>
      </c>
    </row>
    <row r="305" spans="1:15" ht="15.6" x14ac:dyDescent="0.3">
      <c r="A305" s="50" t="s">
        <v>602</v>
      </c>
      <c r="B305" s="51" t="s">
        <v>603</v>
      </c>
      <c r="C305" s="46">
        <v>226254.45</v>
      </c>
      <c r="D305" s="46">
        <v>87050.1</v>
      </c>
      <c r="E305" s="46">
        <v>2887.48</v>
      </c>
      <c r="F305" s="46">
        <v>6727.74</v>
      </c>
      <c r="G305" s="46">
        <v>6567.31</v>
      </c>
      <c r="H305" s="46">
        <v>1968.65</v>
      </c>
      <c r="I305" s="46">
        <v>5051.4799999999996</v>
      </c>
      <c r="J305" s="46">
        <v>12.89</v>
      </c>
      <c r="K305" s="46">
        <v>505.64</v>
      </c>
      <c r="L305" s="46">
        <v>447.23</v>
      </c>
      <c r="M305" s="47">
        <v>10458</v>
      </c>
      <c r="N305" s="46">
        <v>0</v>
      </c>
      <c r="O305" s="48">
        <f t="shared" si="4"/>
        <v>347930.97000000003</v>
      </c>
    </row>
    <row r="306" spans="1:15" ht="15.6" x14ac:dyDescent="0.3">
      <c r="A306" s="50" t="s">
        <v>604</v>
      </c>
      <c r="B306" s="51" t="s">
        <v>605</v>
      </c>
      <c r="C306" s="46">
        <v>1132384.75</v>
      </c>
      <c r="D306" s="46">
        <v>383770.43</v>
      </c>
      <c r="E306" s="46">
        <v>11973.69</v>
      </c>
      <c r="F306" s="46">
        <v>23000.53</v>
      </c>
      <c r="G306" s="46">
        <v>31288.799999999999</v>
      </c>
      <c r="H306" s="46">
        <v>11271.04</v>
      </c>
      <c r="I306" s="46">
        <v>28652.880000000001</v>
      </c>
      <c r="J306" s="46">
        <v>73.12</v>
      </c>
      <c r="K306" s="46">
        <v>1738.31</v>
      </c>
      <c r="L306" s="46">
        <v>2923.27</v>
      </c>
      <c r="M306" s="47">
        <v>0</v>
      </c>
      <c r="N306" s="46">
        <v>0</v>
      </c>
      <c r="O306" s="48">
        <f t="shared" si="4"/>
        <v>1627076.82</v>
      </c>
    </row>
    <row r="307" spans="1:15" ht="15.6" x14ac:dyDescent="0.3">
      <c r="A307" s="50" t="s">
        <v>606</v>
      </c>
      <c r="B307" s="51" t="s">
        <v>607</v>
      </c>
      <c r="C307" s="46">
        <v>137427.41</v>
      </c>
      <c r="D307" s="46">
        <v>48828</v>
      </c>
      <c r="E307" s="46">
        <v>2023.11</v>
      </c>
      <c r="F307" s="46">
        <v>5492.64</v>
      </c>
      <c r="G307" s="46">
        <v>2588.1799999999998</v>
      </c>
      <c r="H307" s="46">
        <v>973.83</v>
      </c>
      <c r="I307" s="46">
        <v>1986.72</v>
      </c>
      <c r="J307" s="46">
        <v>5.07</v>
      </c>
      <c r="K307" s="46">
        <v>409.45</v>
      </c>
      <c r="L307" s="46">
        <v>167.64</v>
      </c>
      <c r="M307" s="47">
        <v>4028</v>
      </c>
      <c r="N307" s="46">
        <v>0</v>
      </c>
      <c r="O307" s="48">
        <f t="shared" si="4"/>
        <v>203930.05000000002</v>
      </c>
    </row>
    <row r="308" spans="1:15" ht="15.6" x14ac:dyDescent="0.3">
      <c r="A308" s="50" t="s">
        <v>608</v>
      </c>
      <c r="B308" s="51" t="s">
        <v>609</v>
      </c>
      <c r="C308" s="46">
        <v>467477.29</v>
      </c>
      <c r="D308" s="46">
        <v>95966.41</v>
      </c>
      <c r="E308" s="46">
        <v>5239.05</v>
      </c>
      <c r="F308" s="46">
        <v>11255.43</v>
      </c>
      <c r="G308" s="46">
        <v>15507.54</v>
      </c>
      <c r="H308" s="46">
        <v>4352.29</v>
      </c>
      <c r="I308" s="46">
        <v>12124.45</v>
      </c>
      <c r="J308" s="46">
        <v>30.94</v>
      </c>
      <c r="K308" s="46">
        <v>832.42</v>
      </c>
      <c r="L308" s="46">
        <v>1067.8499999999999</v>
      </c>
      <c r="M308" s="47">
        <v>0</v>
      </c>
      <c r="N308" s="46">
        <v>0</v>
      </c>
      <c r="O308" s="48">
        <f t="shared" si="4"/>
        <v>613853.67000000004</v>
      </c>
    </row>
    <row r="309" spans="1:15" ht="15.6" x14ac:dyDescent="0.3">
      <c r="A309" s="50" t="s">
        <v>610</v>
      </c>
      <c r="B309" s="51" t="s">
        <v>611</v>
      </c>
      <c r="C309" s="46">
        <v>321812.96000000002</v>
      </c>
      <c r="D309" s="46">
        <v>171462.88</v>
      </c>
      <c r="E309" s="46">
        <v>4321.95</v>
      </c>
      <c r="F309" s="46">
        <v>11241.3</v>
      </c>
      <c r="G309" s="46">
        <v>3684.01</v>
      </c>
      <c r="H309" s="46">
        <v>2471.91</v>
      </c>
      <c r="I309" s="46">
        <v>4108.16</v>
      </c>
      <c r="J309" s="46">
        <v>10.48</v>
      </c>
      <c r="K309" s="46">
        <v>837.74</v>
      </c>
      <c r="L309" s="46">
        <v>486.97</v>
      </c>
      <c r="M309" s="47">
        <v>20121</v>
      </c>
      <c r="N309" s="46">
        <v>0</v>
      </c>
      <c r="O309" s="48">
        <f t="shared" si="4"/>
        <v>540559.35999999987</v>
      </c>
    </row>
    <row r="310" spans="1:15" ht="15.6" x14ac:dyDescent="0.3">
      <c r="A310" s="50" t="s">
        <v>612</v>
      </c>
      <c r="B310" s="51" t="s">
        <v>613</v>
      </c>
      <c r="C310" s="46">
        <v>372791.56</v>
      </c>
      <c r="D310" s="46">
        <v>65667.679999999993</v>
      </c>
      <c r="E310" s="46">
        <v>4394.54</v>
      </c>
      <c r="F310" s="46">
        <v>10856.03</v>
      </c>
      <c r="G310" s="46">
        <v>10823.14</v>
      </c>
      <c r="H310" s="46">
        <v>3097.39</v>
      </c>
      <c r="I310" s="46">
        <v>8071.65</v>
      </c>
      <c r="J310" s="46">
        <v>20.6</v>
      </c>
      <c r="K310" s="46">
        <v>743.37</v>
      </c>
      <c r="L310" s="46">
        <v>683.34</v>
      </c>
      <c r="M310" s="47">
        <v>0</v>
      </c>
      <c r="N310" s="46">
        <v>0</v>
      </c>
      <c r="O310" s="48">
        <f t="shared" si="4"/>
        <v>477149.30000000005</v>
      </c>
    </row>
    <row r="311" spans="1:15" ht="15.6" x14ac:dyDescent="0.3">
      <c r="A311" s="50" t="s">
        <v>614</v>
      </c>
      <c r="B311" s="51" t="s">
        <v>615</v>
      </c>
      <c r="C311" s="46">
        <v>115409.81</v>
      </c>
      <c r="D311" s="46">
        <v>34138.199999999997</v>
      </c>
      <c r="E311" s="46">
        <v>1604.23</v>
      </c>
      <c r="F311" s="46">
        <v>4295.1899999999996</v>
      </c>
      <c r="G311" s="46">
        <v>2496.2199999999998</v>
      </c>
      <c r="H311" s="46">
        <v>847.84</v>
      </c>
      <c r="I311" s="46">
        <v>1883.96</v>
      </c>
      <c r="J311" s="46">
        <v>4.8099999999999996</v>
      </c>
      <c r="K311" s="46">
        <v>317.91000000000003</v>
      </c>
      <c r="L311" s="46">
        <v>156.25</v>
      </c>
      <c r="M311" s="47">
        <v>4556</v>
      </c>
      <c r="N311" s="46">
        <v>0</v>
      </c>
      <c r="O311" s="48">
        <f t="shared" si="4"/>
        <v>165710.42000000001</v>
      </c>
    </row>
    <row r="312" spans="1:15" ht="30" x14ac:dyDescent="0.3">
      <c r="A312" s="50" t="s">
        <v>616</v>
      </c>
      <c r="B312" s="51" t="s">
        <v>617</v>
      </c>
      <c r="C312" s="46">
        <v>145068.32999999999</v>
      </c>
      <c r="D312" s="46">
        <v>61574.32</v>
      </c>
      <c r="E312" s="46">
        <v>1945.35</v>
      </c>
      <c r="F312" s="46">
        <v>4594.8100000000004</v>
      </c>
      <c r="G312" s="46">
        <v>1666.32</v>
      </c>
      <c r="H312" s="46">
        <v>1244.76</v>
      </c>
      <c r="I312" s="46">
        <v>2146.7800000000002</v>
      </c>
      <c r="J312" s="46">
        <v>5.48</v>
      </c>
      <c r="K312" s="46">
        <v>332.82</v>
      </c>
      <c r="L312" s="46">
        <v>276.89</v>
      </c>
      <c r="M312" s="47">
        <v>380</v>
      </c>
      <c r="N312" s="46">
        <v>0</v>
      </c>
      <c r="O312" s="48">
        <f t="shared" si="4"/>
        <v>219235.86000000004</v>
      </c>
    </row>
    <row r="313" spans="1:15" ht="15.6" x14ac:dyDescent="0.3">
      <c r="A313" s="50" t="s">
        <v>618</v>
      </c>
      <c r="B313" s="51" t="s">
        <v>619</v>
      </c>
      <c r="C313" s="46">
        <v>401753.34</v>
      </c>
      <c r="D313" s="46">
        <v>154249.12</v>
      </c>
      <c r="E313" s="46">
        <v>4200.8999999999996</v>
      </c>
      <c r="F313" s="46">
        <v>8072.52</v>
      </c>
      <c r="G313" s="46">
        <v>9819.35</v>
      </c>
      <c r="H313" s="46">
        <v>4006.86</v>
      </c>
      <c r="I313" s="46">
        <v>9712.92</v>
      </c>
      <c r="J313" s="46">
        <v>24.79</v>
      </c>
      <c r="K313" s="46">
        <v>543.04</v>
      </c>
      <c r="L313" s="46">
        <v>1043.22</v>
      </c>
      <c r="M313" s="47">
        <v>0</v>
      </c>
      <c r="N313" s="46">
        <v>0</v>
      </c>
      <c r="O313" s="48">
        <f t="shared" si="4"/>
        <v>593426.06000000006</v>
      </c>
    </row>
    <row r="314" spans="1:15" ht="15.6" x14ac:dyDescent="0.3">
      <c r="A314" s="50" t="s">
        <v>620</v>
      </c>
      <c r="B314" s="51" t="s">
        <v>621</v>
      </c>
      <c r="C314" s="46">
        <v>349901.14</v>
      </c>
      <c r="D314" s="46">
        <v>158249.29999999999</v>
      </c>
      <c r="E314" s="46">
        <v>4279.0600000000004</v>
      </c>
      <c r="F314" s="46">
        <v>9717.5400000000009</v>
      </c>
      <c r="G314" s="46">
        <v>11066.02</v>
      </c>
      <c r="H314" s="46">
        <v>3123.43</v>
      </c>
      <c r="I314" s="46">
        <v>8416.35</v>
      </c>
      <c r="J314" s="46">
        <v>21.48</v>
      </c>
      <c r="K314" s="46">
        <v>707.31</v>
      </c>
      <c r="L314" s="46">
        <v>731.62</v>
      </c>
      <c r="M314" s="47">
        <v>15997</v>
      </c>
      <c r="N314" s="46">
        <v>0</v>
      </c>
      <c r="O314" s="48">
        <f t="shared" si="4"/>
        <v>562210.25</v>
      </c>
    </row>
    <row r="315" spans="1:15" ht="15.6" x14ac:dyDescent="0.3">
      <c r="A315" s="50" t="s">
        <v>622</v>
      </c>
      <c r="B315" s="51" t="s">
        <v>623</v>
      </c>
      <c r="C315" s="46">
        <v>631904.56999999995</v>
      </c>
      <c r="D315" s="46">
        <v>64485.2</v>
      </c>
      <c r="E315" s="46">
        <v>7299.38</v>
      </c>
      <c r="F315" s="46">
        <v>16023.43</v>
      </c>
      <c r="G315" s="46">
        <v>22569.94</v>
      </c>
      <c r="H315" s="46">
        <v>5794.32</v>
      </c>
      <c r="I315" s="46">
        <v>16923.849999999999</v>
      </c>
      <c r="J315" s="46">
        <v>43.19</v>
      </c>
      <c r="K315" s="46">
        <v>1183.49</v>
      </c>
      <c r="L315" s="46">
        <v>1399.01</v>
      </c>
      <c r="M315" s="47">
        <v>0</v>
      </c>
      <c r="N315" s="46">
        <v>0</v>
      </c>
      <c r="O315" s="48">
        <f t="shared" si="4"/>
        <v>767626.37999999977</v>
      </c>
    </row>
    <row r="316" spans="1:15" ht="15.6" x14ac:dyDescent="0.3">
      <c r="A316" s="50" t="s">
        <v>624</v>
      </c>
      <c r="B316" s="51" t="s">
        <v>625</v>
      </c>
      <c r="C316" s="46">
        <v>349064.6</v>
      </c>
      <c r="D316" s="46">
        <v>177218.45</v>
      </c>
      <c r="E316" s="46">
        <v>3775.25</v>
      </c>
      <c r="F316" s="46">
        <v>8176.97</v>
      </c>
      <c r="G316" s="46">
        <v>7678.16</v>
      </c>
      <c r="H316" s="46">
        <v>3239.43</v>
      </c>
      <c r="I316" s="46">
        <v>7418.23</v>
      </c>
      <c r="J316" s="46">
        <v>18.93</v>
      </c>
      <c r="K316" s="46">
        <v>549.13</v>
      </c>
      <c r="L316" s="46">
        <v>797.2</v>
      </c>
      <c r="M316" s="47">
        <v>49690</v>
      </c>
      <c r="N316" s="46">
        <v>0</v>
      </c>
      <c r="O316" s="48">
        <f t="shared" si="4"/>
        <v>607626.35000000009</v>
      </c>
    </row>
    <row r="317" spans="1:15" ht="15.6" x14ac:dyDescent="0.3">
      <c r="A317" s="50" t="s">
        <v>626</v>
      </c>
      <c r="B317" s="51" t="s">
        <v>627</v>
      </c>
      <c r="C317" s="46">
        <v>753873.29</v>
      </c>
      <c r="D317" s="46">
        <v>230353.12</v>
      </c>
      <c r="E317" s="46">
        <v>9032.2900000000009</v>
      </c>
      <c r="F317" s="46">
        <v>20871.72</v>
      </c>
      <c r="G317" s="46">
        <v>24849.55</v>
      </c>
      <c r="H317" s="46">
        <v>6623.24</v>
      </c>
      <c r="I317" s="46">
        <v>18248.47</v>
      </c>
      <c r="J317" s="46">
        <v>46.57</v>
      </c>
      <c r="K317" s="46">
        <v>1568.71</v>
      </c>
      <c r="L317" s="46">
        <v>1533.22</v>
      </c>
      <c r="M317" s="47">
        <v>0</v>
      </c>
      <c r="N317" s="46">
        <v>0</v>
      </c>
      <c r="O317" s="48">
        <f t="shared" si="4"/>
        <v>1067000.1800000002</v>
      </c>
    </row>
    <row r="318" spans="1:15" ht="15.6" x14ac:dyDescent="0.3">
      <c r="A318" s="50" t="s">
        <v>628</v>
      </c>
      <c r="B318" s="51" t="s">
        <v>629</v>
      </c>
      <c r="C318" s="46">
        <v>817967.33</v>
      </c>
      <c r="D318" s="46">
        <v>369659.41</v>
      </c>
      <c r="E318" s="46">
        <v>7955.24</v>
      </c>
      <c r="F318" s="46">
        <v>11373.46</v>
      </c>
      <c r="G318" s="46">
        <v>34472.879999999997</v>
      </c>
      <c r="H318" s="46">
        <v>9173.1299999999992</v>
      </c>
      <c r="I318" s="46">
        <v>27847.22</v>
      </c>
      <c r="J318" s="46">
        <v>71.06</v>
      </c>
      <c r="K318" s="46">
        <v>798.65</v>
      </c>
      <c r="L318" s="46">
        <v>2582.9699999999998</v>
      </c>
      <c r="M318" s="47">
        <v>0</v>
      </c>
      <c r="N318" s="46">
        <v>0</v>
      </c>
      <c r="O318" s="48">
        <f t="shared" si="4"/>
        <v>1281901.3499999996</v>
      </c>
    </row>
    <row r="319" spans="1:15" ht="15.6" x14ac:dyDescent="0.3">
      <c r="A319" s="50" t="s">
        <v>630</v>
      </c>
      <c r="B319" s="51" t="s">
        <v>631</v>
      </c>
      <c r="C319" s="46">
        <v>167073.91</v>
      </c>
      <c r="D319" s="46">
        <v>65591.89</v>
      </c>
      <c r="E319" s="46">
        <v>2207.83</v>
      </c>
      <c r="F319" s="46">
        <v>5234.79</v>
      </c>
      <c r="G319" s="46">
        <v>1151.05</v>
      </c>
      <c r="H319" s="46">
        <v>1430.37</v>
      </c>
      <c r="I319" s="46">
        <v>2130.62</v>
      </c>
      <c r="J319" s="46">
        <v>5.44</v>
      </c>
      <c r="K319" s="46">
        <v>374.66</v>
      </c>
      <c r="L319" s="46">
        <v>318.42</v>
      </c>
      <c r="M319" s="47">
        <v>1474</v>
      </c>
      <c r="N319" s="46">
        <v>0</v>
      </c>
      <c r="O319" s="48">
        <f t="shared" si="4"/>
        <v>246992.97999999998</v>
      </c>
    </row>
    <row r="320" spans="1:15" ht="15.6" x14ac:dyDescent="0.3">
      <c r="A320" s="50" t="s">
        <v>632</v>
      </c>
      <c r="B320" s="51" t="s">
        <v>633</v>
      </c>
      <c r="C320" s="46">
        <v>816374.57</v>
      </c>
      <c r="D320" s="46">
        <v>193984.28</v>
      </c>
      <c r="E320" s="46">
        <v>9152.9500000000007</v>
      </c>
      <c r="F320" s="46">
        <v>18871.75</v>
      </c>
      <c r="G320" s="46">
        <v>27037.69</v>
      </c>
      <c r="H320" s="46">
        <v>7822.05</v>
      </c>
      <c r="I320" s="46">
        <v>21375.62</v>
      </c>
      <c r="J320" s="46">
        <v>54.55</v>
      </c>
      <c r="K320" s="46">
        <v>1383.53</v>
      </c>
      <c r="L320" s="46">
        <v>1961.84</v>
      </c>
      <c r="M320" s="47">
        <v>52422</v>
      </c>
      <c r="N320" s="46">
        <v>0</v>
      </c>
      <c r="O320" s="48">
        <f t="shared" si="4"/>
        <v>1150440.8300000003</v>
      </c>
    </row>
    <row r="321" spans="1:15" ht="15.6" x14ac:dyDescent="0.3">
      <c r="A321" s="50" t="s">
        <v>634</v>
      </c>
      <c r="B321" s="51" t="s">
        <v>635</v>
      </c>
      <c r="C321" s="46">
        <v>128302.31</v>
      </c>
      <c r="D321" s="46">
        <v>52700.800000000003</v>
      </c>
      <c r="E321" s="46">
        <v>2006.51</v>
      </c>
      <c r="F321" s="46">
        <v>5722.3</v>
      </c>
      <c r="G321" s="46">
        <v>1708.68</v>
      </c>
      <c r="H321" s="46">
        <v>819.31</v>
      </c>
      <c r="I321" s="46">
        <v>1316.8</v>
      </c>
      <c r="J321" s="46">
        <v>3.36</v>
      </c>
      <c r="K321" s="46">
        <v>418.41</v>
      </c>
      <c r="L321" s="46">
        <v>114.11</v>
      </c>
      <c r="M321" s="47">
        <v>7455</v>
      </c>
      <c r="N321" s="46">
        <v>0</v>
      </c>
      <c r="O321" s="48">
        <f t="shared" si="4"/>
        <v>200567.58999999994</v>
      </c>
    </row>
    <row r="322" spans="1:15" ht="15.6" x14ac:dyDescent="0.3">
      <c r="A322" s="50" t="s">
        <v>636</v>
      </c>
      <c r="B322" s="51" t="s">
        <v>637</v>
      </c>
      <c r="C322" s="46">
        <v>193999.35999999999</v>
      </c>
      <c r="D322" s="46">
        <v>63963.22</v>
      </c>
      <c r="E322" s="46">
        <v>2337.2800000000002</v>
      </c>
      <c r="F322" s="46">
        <v>5903.2</v>
      </c>
      <c r="G322" s="46">
        <v>4026.78</v>
      </c>
      <c r="H322" s="46">
        <v>1557.98</v>
      </c>
      <c r="I322" s="46">
        <v>3450.69</v>
      </c>
      <c r="J322" s="46">
        <v>8.81</v>
      </c>
      <c r="K322" s="46">
        <v>481.99</v>
      </c>
      <c r="L322" s="46">
        <v>329.31</v>
      </c>
      <c r="M322" s="47">
        <v>0</v>
      </c>
      <c r="N322" s="46">
        <v>0</v>
      </c>
      <c r="O322" s="48">
        <f t="shared" si="4"/>
        <v>276058.62</v>
      </c>
    </row>
    <row r="323" spans="1:15" ht="15.6" x14ac:dyDescent="0.3">
      <c r="A323" s="50" t="s">
        <v>638</v>
      </c>
      <c r="B323" s="51" t="s">
        <v>639</v>
      </c>
      <c r="C323" s="46">
        <v>198626.01</v>
      </c>
      <c r="D323" s="46">
        <v>98407.86</v>
      </c>
      <c r="E323" s="46">
        <v>2658.22</v>
      </c>
      <c r="F323" s="46">
        <v>6864.95</v>
      </c>
      <c r="G323" s="46">
        <v>4546.66</v>
      </c>
      <c r="H323" s="46">
        <v>1542.76</v>
      </c>
      <c r="I323" s="46">
        <v>3485.46</v>
      </c>
      <c r="J323" s="46">
        <v>8.89</v>
      </c>
      <c r="K323" s="46">
        <v>500.11</v>
      </c>
      <c r="L323" s="46">
        <v>308.42</v>
      </c>
      <c r="M323" s="47">
        <v>0</v>
      </c>
      <c r="N323" s="46">
        <v>0</v>
      </c>
      <c r="O323" s="48">
        <f t="shared" si="4"/>
        <v>316949.33999999997</v>
      </c>
    </row>
    <row r="324" spans="1:15" ht="15.6" x14ac:dyDescent="0.3">
      <c r="A324" s="50" t="s">
        <v>640</v>
      </c>
      <c r="B324" s="51" t="s">
        <v>641</v>
      </c>
      <c r="C324" s="46">
        <v>150913.25</v>
      </c>
      <c r="D324" s="46">
        <v>69051.38</v>
      </c>
      <c r="E324" s="46">
        <v>2249.2399999999998</v>
      </c>
      <c r="F324" s="46">
        <v>5897.71</v>
      </c>
      <c r="G324" s="46">
        <v>1698.53</v>
      </c>
      <c r="H324" s="46">
        <v>1106.68</v>
      </c>
      <c r="I324" s="46">
        <v>1760.12</v>
      </c>
      <c r="J324" s="46">
        <v>4.49</v>
      </c>
      <c r="K324" s="46">
        <v>526.51</v>
      </c>
      <c r="L324" s="46">
        <v>198.09</v>
      </c>
      <c r="M324" s="47">
        <v>6394</v>
      </c>
      <c r="N324" s="46">
        <v>0</v>
      </c>
      <c r="O324" s="48">
        <f t="shared" si="4"/>
        <v>239799.99999999997</v>
      </c>
    </row>
    <row r="325" spans="1:15" ht="15.6" x14ac:dyDescent="0.3">
      <c r="A325" s="50" t="s">
        <v>642</v>
      </c>
      <c r="B325" s="51" t="s">
        <v>643</v>
      </c>
      <c r="C325" s="46">
        <v>153728.41</v>
      </c>
      <c r="D325" s="46">
        <v>60894.42</v>
      </c>
      <c r="E325" s="46">
        <v>2144.33</v>
      </c>
      <c r="F325" s="46">
        <v>5953.98</v>
      </c>
      <c r="G325" s="46">
        <v>2920.86</v>
      </c>
      <c r="H325" s="46">
        <v>1067.27</v>
      </c>
      <c r="I325" s="46">
        <v>2185.2399999999998</v>
      </c>
      <c r="J325" s="46">
        <v>5.58</v>
      </c>
      <c r="K325" s="46">
        <v>451.03</v>
      </c>
      <c r="L325" s="46">
        <v>180.64</v>
      </c>
      <c r="M325" s="47">
        <v>0</v>
      </c>
      <c r="N325" s="46">
        <v>0</v>
      </c>
      <c r="O325" s="48">
        <f t="shared" si="4"/>
        <v>229531.75999999998</v>
      </c>
    </row>
    <row r="326" spans="1:15" ht="15.6" x14ac:dyDescent="0.3">
      <c r="A326" s="50" t="s">
        <v>644</v>
      </c>
      <c r="B326" s="51" t="s">
        <v>645</v>
      </c>
      <c r="C326" s="46">
        <v>8833290.4499999993</v>
      </c>
      <c r="D326" s="46">
        <v>1622824.22</v>
      </c>
      <c r="E326" s="46">
        <v>81336.38</v>
      </c>
      <c r="F326" s="46">
        <v>97359.79</v>
      </c>
      <c r="G326" s="46">
        <v>113609.66</v>
      </c>
      <c r="H326" s="46">
        <v>102856.19</v>
      </c>
      <c r="I326" s="46">
        <v>202538.81</v>
      </c>
      <c r="J326" s="46">
        <v>516.86</v>
      </c>
      <c r="K326" s="46">
        <v>7888.22</v>
      </c>
      <c r="L326" s="46">
        <v>29528.21</v>
      </c>
      <c r="M326" s="47">
        <v>0</v>
      </c>
      <c r="N326" s="46">
        <v>0</v>
      </c>
      <c r="O326" s="48">
        <f t="shared" si="4"/>
        <v>11091748.790000001</v>
      </c>
    </row>
    <row r="327" spans="1:15" ht="15.6" x14ac:dyDescent="0.3">
      <c r="A327" s="50" t="s">
        <v>646</v>
      </c>
      <c r="B327" s="51" t="s">
        <v>647</v>
      </c>
      <c r="C327" s="46">
        <v>95214.68</v>
      </c>
      <c r="D327" s="46">
        <v>24797</v>
      </c>
      <c r="E327" s="46">
        <v>1305.05</v>
      </c>
      <c r="F327" s="46">
        <v>3416.75</v>
      </c>
      <c r="G327" s="46">
        <v>2269.33</v>
      </c>
      <c r="H327" s="46">
        <v>723.02</v>
      </c>
      <c r="I327" s="46">
        <v>1689.86</v>
      </c>
      <c r="J327" s="46">
        <v>4.3099999999999996</v>
      </c>
      <c r="K327" s="46">
        <v>253</v>
      </c>
      <c r="L327" s="46">
        <v>139.69999999999999</v>
      </c>
      <c r="M327" s="47">
        <v>0</v>
      </c>
      <c r="N327" s="46">
        <v>0</v>
      </c>
      <c r="O327" s="48">
        <f t="shared" si="4"/>
        <v>129812.7</v>
      </c>
    </row>
    <row r="328" spans="1:15" ht="15.6" x14ac:dyDescent="0.3">
      <c r="A328" s="50" t="s">
        <v>648</v>
      </c>
      <c r="B328" s="51" t="s">
        <v>649</v>
      </c>
      <c r="C328" s="46">
        <v>84547.13</v>
      </c>
      <c r="D328" s="46">
        <v>26878</v>
      </c>
      <c r="E328" s="46">
        <v>1240.18</v>
      </c>
      <c r="F328" s="46">
        <v>3388.34</v>
      </c>
      <c r="G328" s="46">
        <v>1628.56</v>
      </c>
      <c r="H328" s="46">
        <v>595.16999999999996</v>
      </c>
      <c r="I328" s="46">
        <v>1227.3499999999999</v>
      </c>
      <c r="J328" s="46">
        <v>3.13</v>
      </c>
      <c r="K328" s="46">
        <v>247.06</v>
      </c>
      <c r="L328" s="46">
        <v>101.46</v>
      </c>
      <c r="M328" s="47">
        <v>0</v>
      </c>
      <c r="N328" s="46">
        <v>0</v>
      </c>
      <c r="O328" s="48">
        <f t="shared" si="4"/>
        <v>119856.38</v>
      </c>
    </row>
    <row r="329" spans="1:15" ht="15.6" x14ac:dyDescent="0.3">
      <c r="A329" s="50" t="s">
        <v>650</v>
      </c>
      <c r="B329" s="51" t="s">
        <v>651</v>
      </c>
      <c r="C329" s="46">
        <v>202061.19</v>
      </c>
      <c r="D329" s="46">
        <v>59675.57</v>
      </c>
      <c r="E329" s="46">
        <v>2384.52</v>
      </c>
      <c r="F329" s="46">
        <v>4648.3100000000004</v>
      </c>
      <c r="G329" s="46">
        <v>1738.28</v>
      </c>
      <c r="H329" s="46">
        <v>2016.06</v>
      </c>
      <c r="I329" s="46">
        <v>3429.46</v>
      </c>
      <c r="J329" s="46">
        <v>8.75</v>
      </c>
      <c r="K329" s="46">
        <v>339.85</v>
      </c>
      <c r="L329" s="46">
        <v>517.59</v>
      </c>
      <c r="M329" s="47">
        <v>0</v>
      </c>
      <c r="N329" s="46">
        <v>0</v>
      </c>
      <c r="O329" s="48">
        <f t="shared" ref="O329:O392" si="5">SUM(C329:N329)</f>
        <v>276819.58000000007</v>
      </c>
    </row>
    <row r="330" spans="1:15" ht="15.6" x14ac:dyDescent="0.3">
      <c r="A330" s="50" t="s">
        <v>652</v>
      </c>
      <c r="B330" s="51" t="s">
        <v>653</v>
      </c>
      <c r="C330" s="46">
        <v>131380.34</v>
      </c>
      <c r="D330" s="46">
        <v>56086</v>
      </c>
      <c r="E330" s="46">
        <v>2058.87</v>
      </c>
      <c r="F330" s="46">
        <v>5901.41</v>
      </c>
      <c r="G330" s="46">
        <v>1878.38</v>
      </c>
      <c r="H330" s="46">
        <v>829.82</v>
      </c>
      <c r="I330" s="46">
        <v>1366.5</v>
      </c>
      <c r="J330" s="46">
        <v>3.49</v>
      </c>
      <c r="K330" s="46">
        <v>431.07</v>
      </c>
      <c r="L330" s="46">
        <v>112.97</v>
      </c>
      <c r="M330" s="47">
        <v>0</v>
      </c>
      <c r="N330" s="46">
        <v>0</v>
      </c>
      <c r="O330" s="48">
        <f t="shared" si="5"/>
        <v>200048.85</v>
      </c>
    </row>
    <row r="331" spans="1:15" ht="15.6" x14ac:dyDescent="0.3">
      <c r="A331" s="50" t="s">
        <v>654</v>
      </c>
      <c r="B331" s="51" t="s">
        <v>655</v>
      </c>
      <c r="C331" s="46">
        <v>229166.38</v>
      </c>
      <c r="D331" s="46">
        <v>44937.4</v>
      </c>
      <c r="E331" s="46">
        <v>2847.52</v>
      </c>
      <c r="F331" s="46">
        <v>6892.87</v>
      </c>
      <c r="G331" s="46">
        <v>5592.78</v>
      </c>
      <c r="H331" s="46">
        <v>1930.78</v>
      </c>
      <c r="I331" s="46">
        <v>4606.96</v>
      </c>
      <c r="J331" s="46">
        <v>11.76</v>
      </c>
      <c r="K331" s="46">
        <v>484.39</v>
      </c>
      <c r="L331" s="46">
        <v>427.98</v>
      </c>
      <c r="M331" s="47">
        <v>34560</v>
      </c>
      <c r="N331" s="46">
        <v>0</v>
      </c>
      <c r="O331" s="48">
        <f t="shared" si="5"/>
        <v>331458.82000000012</v>
      </c>
    </row>
    <row r="332" spans="1:15" ht="15.6" x14ac:dyDescent="0.3">
      <c r="A332" s="50" t="s">
        <v>656</v>
      </c>
      <c r="B332" s="51" t="s">
        <v>657</v>
      </c>
      <c r="C332" s="46">
        <v>3982106.39</v>
      </c>
      <c r="D332" s="46">
        <v>1021313.78</v>
      </c>
      <c r="E332" s="46">
        <v>38290.910000000003</v>
      </c>
      <c r="F332" s="46">
        <v>65919.37</v>
      </c>
      <c r="G332" s="46">
        <v>111798.69</v>
      </c>
      <c r="H332" s="46">
        <v>41383.120000000003</v>
      </c>
      <c r="I332" s="46">
        <v>105510.71</v>
      </c>
      <c r="J332" s="46">
        <v>269.25</v>
      </c>
      <c r="K332" s="46">
        <v>4926.79</v>
      </c>
      <c r="L332" s="46">
        <v>11114.94</v>
      </c>
      <c r="M332" s="47">
        <v>931777</v>
      </c>
      <c r="N332" s="46">
        <v>0</v>
      </c>
      <c r="O332" s="48">
        <f t="shared" si="5"/>
        <v>6314410.9500000011</v>
      </c>
    </row>
    <row r="333" spans="1:15" ht="15.6" x14ac:dyDescent="0.3">
      <c r="A333" s="50" t="s">
        <v>658</v>
      </c>
      <c r="B333" s="51" t="s">
        <v>659</v>
      </c>
      <c r="C333" s="46">
        <v>795900.42</v>
      </c>
      <c r="D333" s="46">
        <v>195318.36</v>
      </c>
      <c r="E333" s="46">
        <v>8752.33</v>
      </c>
      <c r="F333" s="46">
        <v>18872.080000000002</v>
      </c>
      <c r="G333" s="46">
        <v>28273.43</v>
      </c>
      <c r="H333" s="46">
        <v>7398.37</v>
      </c>
      <c r="I333" s="46">
        <v>21277.46</v>
      </c>
      <c r="J333" s="46">
        <v>54.3</v>
      </c>
      <c r="K333" s="46">
        <v>1339.82</v>
      </c>
      <c r="L333" s="46">
        <v>1818.17</v>
      </c>
      <c r="M333" s="47">
        <v>0</v>
      </c>
      <c r="N333" s="46">
        <v>0</v>
      </c>
      <c r="O333" s="48">
        <f t="shared" si="5"/>
        <v>1079004.74</v>
      </c>
    </row>
    <row r="334" spans="1:15" ht="15.6" x14ac:dyDescent="0.3">
      <c r="A334" s="50" t="s">
        <v>660</v>
      </c>
      <c r="B334" s="51" t="s">
        <v>661</v>
      </c>
      <c r="C334" s="46">
        <v>460810.67</v>
      </c>
      <c r="D334" s="46">
        <v>230045.9</v>
      </c>
      <c r="E334" s="46">
        <v>5490.42</v>
      </c>
      <c r="F334" s="46">
        <v>12837.52</v>
      </c>
      <c r="G334" s="46">
        <v>11945.9</v>
      </c>
      <c r="H334" s="46">
        <v>4012.03</v>
      </c>
      <c r="I334" s="46">
        <v>9800.73</v>
      </c>
      <c r="J334" s="46">
        <v>25.01</v>
      </c>
      <c r="K334" s="46">
        <v>943.01</v>
      </c>
      <c r="L334" s="46">
        <v>922.39</v>
      </c>
      <c r="M334" s="47">
        <v>19600</v>
      </c>
      <c r="N334" s="46">
        <v>0</v>
      </c>
      <c r="O334" s="48">
        <f t="shared" si="5"/>
        <v>756433.58000000007</v>
      </c>
    </row>
    <row r="335" spans="1:15" ht="15.6" x14ac:dyDescent="0.3">
      <c r="A335" s="50" t="s">
        <v>662</v>
      </c>
      <c r="B335" s="51" t="s">
        <v>663</v>
      </c>
      <c r="C335" s="46">
        <v>1967710.3</v>
      </c>
      <c r="D335" s="46">
        <v>777449.17</v>
      </c>
      <c r="E335" s="46">
        <v>23330.41</v>
      </c>
      <c r="F335" s="46">
        <v>56596.45</v>
      </c>
      <c r="G335" s="46">
        <v>35752.080000000002</v>
      </c>
      <c r="H335" s="46">
        <v>16589.78</v>
      </c>
      <c r="I335" s="46">
        <v>34589.46</v>
      </c>
      <c r="J335" s="46">
        <v>88.27</v>
      </c>
      <c r="K335" s="46">
        <v>4058.78</v>
      </c>
      <c r="L335" s="46">
        <v>3705.82</v>
      </c>
      <c r="M335" s="47">
        <v>40989</v>
      </c>
      <c r="N335" s="46">
        <v>0</v>
      </c>
      <c r="O335" s="48">
        <f t="shared" si="5"/>
        <v>2960859.52</v>
      </c>
    </row>
    <row r="336" spans="1:15" ht="15.6" x14ac:dyDescent="0.3">
      <c r="A336" s="50" t="s">
        <v>664</v>
      </c>
      <c r="B336" s="51" t="s">
        <v>665</v>
      </c>
      <c r="C336" s="46">
        <v>140988.59</v>
      </c>
      <c r="D336" s="46">
        <v>41064</v>
      </c>
      <c r="E336" s="46">
        <v>1950</v>
      </c>
      <c r="F336" s="46">
        <v>4976.63</v>
      </c>
      <c r="G336" s="46">
        <v>3392</v>
      </c>
      <c r="H336" s="46">
        <v>1104.69</v>
      </c>
      <c r="I336" s="46">
        <v>2580.66</v>
      </c>
      <c r="J336" s="46">
        <v>6.59</v>
      </c>
      <c r="K336" s="46">
        <v>362.8</v>
      </c>
      <c r="L336" s="46">
        <v>221.66</v>
      </c>
      <c r="M336" s="47">
        <v>2716</v>
      </c>
      <c r="N336" s="46">
        <v>0</v>
      </c>
      <c r="O336" s="48">
        <f t="shared" si="5"/>
        <v>199363.62</v>
      </c>
    </row>
    <row r="337" spans="1:15" ht="15.6" x14ac:dyDescent="0.3">
      <c r="A337" s="50" t="s">
        <v>666</v>
      </c>
      <c r="B337" s="51" t="s">
        <v>667</v>
      </c>
      <c r="C337" s="46">
        <v>185197.84</v>
      </c>
      <c r="D337" s="46">
        <v>41029.58</v>
      </c>
      <c r="E337" s="46">
        <v>2400.2399999999998</v>
      </c>
      <c r="F337" s="46">
        <v>5664.38</v>
      </c>
      <c r="G337" s="46">
        <v>2694.72</v>
      </c>
      <c r="H337" s="46">
        <v>1593</v>
      </c>
      <c r="I337" s="46">
        <v>2997.81</v>
      </c>
      <c r="J337" s="46">
        <v>7.65</v>
      </c>
      <c r="K337" s="46">
        <v>412.43</v>
      </c>
      <c r="L337" s="46">
        <v>357.3</v>
      </c>
      <c r="M337" s="47">
        <v>0</v>
      </c>
      <c r="N337" s="46">
        <v>0</v>
      </c>
      <c r="O337" s="48">
        <f t="shared" si="5"/>
        <v>242354.94999999995</v>
      </c>
    </row>
    <row r="338" spans="1:15" ht="15.6" x14ac:dyDescent="0.3">
      <c r="A338" s="50" t="s">
        <v>668</v>
      </c>
      <c r="B338" s="51" t="s">
        <v>669</v>
      </c>
      <c r="C338" s="46">
        <v>327699.69</v>
      </c>
      <c r="D338" s="46">
        <v>55846</v>
      </c>
      <c r="E338" s="46">
        <v>4051.41</v>
      </c>
      <c r="F338" s="46">
        <v>9509.4</v>
      </c>
      <c r="G338" s="46">
        <v>9990.5</v>
      </c>
      <c r="H338" s="46">
        <v>2839.03</v>
      </c>
      <c r="I338" s="46">
        <v>7617.04</v>
      </c>
      <c r="J338" s="46">
        <v>19.440000000000001</v>
      </c>
      <c r="K338" s="46">
        <v>697.43</v>
      </c>
      <c r="L338" s="46">
        <v>646.04999999999995</v>
      </c>
      <c r="M338" s="47">
        <v>0</v>
      </c>
      <c r="N338" s="46">
        <v>0</v>
      </c>
      <c r="O338" s="48">
        <f t="shared" si="5"/>
        <v>418915.99</v>
      </c>
    </row>
    <row r="339" spans="1:15" ht="15.6" x14ac:dyDescent="0.3">
      <c r="A339" s="50" t="s">
        <v>670</v>
      </c>
      <c r="B339" s="51" t="s">
        <v>671</v>
      </c>
      <c r="C339" s="46">
        <v>190824.55</v>
      </c>
      <c r="D339" s="46">
        <v>61585.91</v>
      </c>
      <c r="E339" s="46">
        <v>2360.2600000000002</v>
      </c>
      <c r="F339" s="46">
        <v>6067.13</v>
      </c>
      <c r="G339" s="46">
        <v>2287.5300000000002</v>
      </c>
      <c r="H339" s="46">
        <v>1513.99</v>
      </c>
      <c r="I339" s="46">
        <v>2612.2600000000002</v>
      </c>
      <c r="J339" s="46">
        <v>6.67</v>
      </c>
      <c r="K339" s="46">
        <v>412.47</v>
      </c>
      <c r="L339" s="46">
        <v>315.7</v>
      </c>
      <c r="M339" s="47">
        <v>0</v>
      </c>
      <c r="N339" s="46">
        <v>0</v>
      </c>
      <c r="O339" s="48">
        <f t="shared" si="5"/>
        <v>267986.46999999997</v>
      </c>
    </row>
    <row r="340" spans="1:15" ht="15.6" x14ac:dyDescent="0.3">
      <c r="A340" s="50" t="s">
        <v>672</v>
      </c>
      <c r="B340" s="51" t="s">
        <v>673</v>
      </c>
      <c r="C340" s="46">
        <v>76247.38</v>
      </c>
      <c r="D340" s="46">
        <v>30599.75</v>
      </c>
      <c r="E340" s="46">
        <v>1108.05</v>
      </c>
      <c r="F340" s="46">
        <v>2901.55</v>
      </c>
      <c r="G340" s="46">
        <v>854.99</v>
      </c>
      <c r="H340" s="46">
        <v>572.04999999999995</v>
      </c>
      <c r="I340" s="46">
        <v>927.45</v>
      </c>
      <c r="J340" s="46">
        <v>2.37</v>
      </c>
      <c r="K340" s="46">
        <v>213.08</v>
      </c>
      <c r="L340" s="46">
        <v>107.42</v>
      </c>
      <c r="M340" s="47">
        <v>0</v>
      </c>
      <c r="N340" s="46">
        <v>0</v>
      </c>
      <c r="O340" s="48">
        <f t="shared" si="5"/>
        <v>113534.09000000001</v>
      </c>
    </row>
    <row r="341" spans="1:15" ht="15.6" x14ac:dyDescent="0.3">
      <c r="A341" s="50" t="s">
        <v>674</v>
      </c>
      <c r="B341" s="51" t="s">
        <v>675</v>
      </c>
      <c r="C341" s="46">
        <v>343206.74</v>
      </c>
      <c r="D341" s="46">
        <v>127633.88</v>
      </c>
      <c r="E341" s="46">
        <v>3705.08</v>
      </c>
      <c r="F341" s="46">
        <v>6752</v>
      </c>
      <c r="G341" s="46">
        <v>7522.12</v>
      </c>
      <c r="H341" s="46">
        <v>3509.61</v>
      </c>
      <c r="I341" s="46">
        <v>8061.86</v>
      </c>
      <c r="J341" s="46">
        <v>20.57</v>
      </c>
      <c r="K341" s="46">
        <v>580.70000000000005</v>
      </c>
      <c r="L341" s="46">
        <v>923.84</v>
      </c>
      <c r="M341" s="47">
        <v>0</v>
      </c>
      <c r="N341" s="46">
        <v>0</v>
      </c>
      <c r="O341" s="48">
        <f t="shared" si="5"/>
        <v>501916.4</v>
      </c>
    </row>
    <row r="342" spans="1:15" ht="30" x14ac:dyDescent="0.3">
      <c r="A342" s="50" t="s">
        <v>676</v>
      </c>
      <c r="B342" s="51" t="s">
        <v>677</v>
      </c>
      <c r="C342" s="46">
        <v>2978390.66</v>
      </c>
      <c r="D342" s="46">
        <v>376542.86</v>
      </c>
      <c r="E342" s="46">
        <v>31845.4</v>
      </c>
      <c r="F342" s="46">
        <v>64950.080000000002</v>
      </c>
      <c r="G342" s="46">
        <v>116739.52</v>
      </c>
      <c r="H342" s="46">
        <v>28683.360000000001</v>
      </c>
      <c r="I342" s="46">
        <v>87863.19</v>
      </c>
      <c r="J342" s="46">
        <v>224.22</v>
      </c>
      <c r="K342" s="46">
        <v>4641.2700000000004</v>
      </c>
      <c r="L342" s="46">
        <v>7263.21</v>
      </c>
      <c r="M342" s="47">
        <v>0</v>
      </c>
      <c r="N342" s="46">
        <v>0</v>
      </c>
      <c r="O342" s="48">
        <f t="shared" si="5"/>
        <v>3697143.77</v>
      </c>
    </row>
    <row r="343" spans="1:15" ht="15.6" x14ac:dyDescent="0.3">
      <c r="A343" s="50" t="s">
        <v>678</v>
      </c>
      <c r="B343" s="51" t="s">
        <v>679</v>
      </c>
      <c r="C343" s="46">
        <v>160336.47</v>
      </c>
      <c r="D343" s="46">
        <v>50524.2</v>
      </c>
      <c r="E343" s="46">
        <v>2268.9899999999998</v>
      </c>
      <c r="F343" s="46">
        <v>5786.83</v>
      </c>
      <c r="G343" s="46">
        <v>2015.01</v>
      </c>
      <c r="H343" s="46">
        <v>1253.67</v>
      </c>
      <c r="I343" s="46">
        <v>2155.3000000000002</v>
      </c>
      <c r="J343" s="46">
        <v>5.5</v>
      </c>
      <c r="K343" s="46">
        <v>419.88</v>
      </c>
      <c r="L343" s="46">
        <v>249.6</v>
      </c>
      <c r="M343" s="47">
        <v>0</v>
      </c>
      <c r="N343" s="46">
        <v>0</v>
      </c>
      <c r="O343" s="48">
        <f t="shared" si="5"/>
        <v>225015.44999999998</v>
      </c>
    </row>
    <row r="344" spans="1:15" ht="15.6" x14ac:dyDescent="0.3">
      <c r="A344" s="50" t="s">
        <v>680</v>
      </c>
      <c r="B344" s="51" t="s">
        <v>681</v>
      </c>
      <c r="C344" s="46">
        <v>283421.83</v>
      </c>
      <c r="D344" s="46">
        <v>120092.17</v>
      </c>
      <c r="E344" s="46">
        <v>3557.54</v>
      </c>
      <c r="F344" s="46">
        <v>8762.6</v>
      </c>
      <c r="G344" s="46">
        <v>3921.04</v>
      </c>
      <c r="H344" s="46">
        <v>2337.63</v>
      </c>
      <c r="I344" s="46">
        <v>4306.79</v>
      </c>
      <c r="J344" s="46">
        <v>10.99</v>
      </c>
      <c r="K344" s="46">
        <v>653.79</v>
      </c>
      <c r="L344" s="46">
        <v>505.55</v>
      </c>
      <c r="M344" s="47">
        <v>0</v>
      </c>
      <c r="N344" s="46">
        <v>0</v>
      </c>
      <c r="O344" s="48">
        <f t="shared" si="5"/>
        <v>427569.92999999988</v>
      </c>
    </row>
    <row r="345" spans="1:15" ht="15.6" x14ac:dyDescent="0.3">
      <c r="A345" s="50" t="s">
        <v>682</v>
      </c>
      <c r="B345" s="51" t="s">
        <v>683</v>
      </c>
      <c r="C345" s="46">
        <v>509172.29</v>
      </c>
      <c r="D345" s="46">
        <v>101844.07</v>
      </c>
      <c r="E345" s="46">
        <v>5678.82</v>
      </c>
      <c r="F345" s="46">
        <v>12734.23</v>
      </c>
      <c r="G345" s="46">
        <v>13437.63</v>
      </c>
      <c r="H345" s="46">
        <v>4603.54</v>
      </c>
      <c r="I345" s="46">
        <v>11306.34</v>
      </c>
      <c r="J345" s="46">
        <v>28.85</v>
      </c>
      <c r="K345" s="46">
        <v>886.26</v>
      </c>
      <c r="L345" s="46">
        <v>1104.73</v>
      </c>
      <c r="M345" s="47">
        <v>0</v>
      </c>
      <c r="N345" s="46">
        <v>0</v>
      </c>
      <c r="O345" s="48">
        <f t="shared" si="5"/>
        <v>660796.75999999989</v>
      </c>
    </row>
    <row r="346" spans="1:15" ht="15.6" x14ac:dyDescent="0.3">
      <c r="A346" s="50" t="s">
        <v>684</v>
      </c>
      <c r="B346" s="51" t="s">
        <v>685</v>
      </c>
      <c r="C346" s="46">
        <v>1037505.29</v>
      </c>
      <c r="D346" s="46">
        <v>392420.73</v>
      </c>
      <c r="E346" s="46">
        <v>10120.64</v>
      </c>
      <c r="F346" s="46">
        <v>16495.78</v>
      </c>
      <c r="G346" s="46">
        <v>23417.86</v>
      </c>
      <c r="H346" s="46">
        <v>11101.56</v>
      </c>
      <c r="I346" s="46">
        <v>26068.7</v>
      </c>
      <c r="J346" s="46">
        <v>66.52</v>
      </c>
      <c r="K346" s="46">
        <v>1071.68</v>
      </c>
      <c r="L346" s="46">
        <v>3042.96</v>
      </c>
      <c r="M346" s="47">
        <v>0</v>
      </c>
      <c r="N346" s="46">
        <v>0</v>
      </c>
      <c r="O346" s="48">
        <f t="shared" si="5"/>
        <v>1521311.72</v>
      </c>
    </row>
    <row r="347" spans="1:15" ht="30" x14ac:dyDescent="0.3">
      <c r="A347" s="50" t="s">
        <v>686</v>
      </c>
      <c r="B347" s="51" t="s">
        <v>687</v>
      </c>
      <c r="C347" s="46">
        <v>478927.39</v>
      </c>
      <c r="D347" s="46">
        <v>188629.1</v>
      </c>
      <c r="E347" s="46">
        <v>4127.08</v>
      </c>
      <c r="F347" s="46">
        <v>11213.54</v>
      </c>
      <c r="G347" s="46">
        <v>9906.32</v>
      </c>
      <c r="H347" s="46">
        <v>3722.45</v>
      </c>
      <c r="I347" s="46">
        <v>8349.1200000000008</v>
      </c>
      <c r="J347" s="46">
        <v>21.31</v>
      </c>
      <c r="K347" s="46">
        <v>953.35</v>
      </c>
      <c r="L347" s="46">
        <v>776.33</v>
      </c>
      <c r="M347" s="47">
        <v>0</v>
      </c>
      <c r="N347" s="46">
        <v>0</v>
      </c>
      <c r="O347" s="48">
        <f t="shared" si="5"/>
        <v>706625.98999999987</v>
      </c>
    </row>
    <row r="348" spans="1:15" ht="30" x14ac:dyDescent="0.3">
      <c r="A348" s="50" t="s">
        <v>688</v>
      </c>
      <c r="B348" s="51" t="s">
        <v>689</v>
      </c>
      <c r="C348" s="46">
        <v>176251.18</v>
      </c>
      <c r="D348" s="46">
        <v>37764.800000000003</v>
      </c>
      <c r="E348" s="46">
        <v>2400.79</v>
      </c>
      <c r="F348" s="46">
        <v>6180.72</v>
      </c>
      <c r="G348" s="46">
        <v>4039.48</v>
      </c>
      <c r="H348" s="46">
        <v>1368.75</v>
      </c>
      <c r="I348" s="46">
        <v>3147.39</v>
      </c>
      <c r="J348" s="46">
        <v>8.0299999999999994</v>
      </c>
      <c r="K348" s="46">
        <v>458.14</v>
      </c>
      <c r="L348" s="46">
        <v>272.33999999999997</v>
      </c>
      <c r="M348" s="47">
        <v>0</v>
      </c>
      <c r="N348" s="46">
        <v>0</v>
      </c>
      <c r="O348" s="48">
        <f t="shared" si="5"/>
        <v>231891.62000000002</v>
      </c>
    </row>
    <row r="349" spans="1:15" ht="15.6" x14ac:dyDescent="0.3">
      <c r="A349" s="50" t="s">
        <v>690</v>
      </c>
      <c r="B349" s="51" t="s">
        <v>691</v>
      </c>
      <c r="C349" s="46">
        <v>104015.66</v>
      </c>
      <c r="D349" s="46">
        <v>42152.51</v>
      </c>
      <c r="E349" s="46">
        <v>1461.81</v>
      </c>
      <c r="F349" s="46">
        <v>3943.12</v>
      </c>
      <c r="G349" s="46">
        <v>555.20000000000005</v>
      </c>
      <c r="H349" s="46">
        <v>742.96</v>
      </c>
      <c r="I349" s="46">
        <v>914.1</v>
      </c>
      <c r="J349" s="46">
        <v>2.33</v>
      </c>
      <c r="K349" s="46">
        <v>348.96</v>
      </c>
      <c r="L349" s="46">
        <v>130.13999999999999</v>
      </c>
      <c r="M349" s="47">
        <v>0</v>
      </c>
      <c r="N349" s="46">
        <v>0</v>
      </c>
      <c r="O349" s="48">
        <f t="shared" si="5"/>
        <v>154266.79</v>
      </c>
    </row>
    <row r="350" spans="1:15" ht="15.6" x14ac:dyDescent="0.3">
      <c r="A350" s="50" t="s">
        <v>692</v>
      </c>
      <c r="B350" s="51" t="s">
        <v>693</v>
      </c>
      <c r="C350" s="46">
        <v>613205.02</v>
      </c>
      <c r="D350" s="46">
        <v>191185.91</v>
      </c>
      <c r="E350" s="46">
        <v>5584.61</v>
      </c>
      <c r="F350" s="46">
        <v>13378.69</v>
      </c>
      <c r="G350" s="46">
        <v>9294.39</v>
      </c>
      <c r="H350" s="46">
        <v>5364.04</v>
      </c>
      <c r="I350" s="46">
        <v>10754.82</v>
      </c>
      <c r="J350" s="46">
        <v>27.45</v>
      </c>
      <c r="K350" s="46">
        <v>657.97</v>
      </c>
      <c r="L350" s="46">
        <v>1287.8699999999999</v>
      </c>
      <c r="M350" s="47">
        <v>0</v>
      </c>
      <c r="N350" s="46">
        <v>0</v>
      </c>
      <c r="O350" s="48">
        <f t="shared" si="5"/>
        <v>850740.7699999999</v>
      </c>
    </row>
    <row r="351" spans="1:15" ht="15.6" x14ac:dyDescent="0.3">
      <c r="A351" s="50" t="s">
        <v>694</v>
      </c>
      <c r="B351" s="51" t="s">
        <v>695</v>
      </c>
      <c r="C351" s="46">
        <v>231197.52</v>
      </c>
      <c r="D351" s="46">
        <v>96969.97</v>
      </c>
      <c r="E351" s="46">
        <v>2886.98</v>
      </c>
      <c r="F351" s="46">
        <v>6872.37</v>
      </c>
      <c r="G351" s="46">
        <v>4585.5600000000004</v>
      </c>
      <c r="H351" s="46">
        <v>1973.64</v>
      </c>
      <c r="I351" s="46">
        <v>4277.3500000000004</v>
      </c>
      <c r="J351" s="46">
        <v>10.92</v>
      </c>
      <c r="K351" s="46">
        <v>513.96</v>
      </c>
      <c r="L351" s="46">
        <v>442</v>
      </c>
      <c r="M351" s="47">
        <v>0</v>
      </c>
      <c r="N351" s="46">
        <v>0</v>
      </c>
      <c r="O351" s="48">
        <f t="shared" si="5"/>
        <v>349730.26999999996</v>
      </c>
    </row>
    <row r="352" spans="1:15" ht="15.6" x14ac:dyDescent="0.3">
      <c r="A352" s="50" t="s">
        <v>696</v>
      </c>
      <c r="B352" s="51" t="s">
        <v>697</v>
      </c>
      <c r="C352" s="46">
        <v>247425.44</v>
      </c>
      <c r="D352" s="46">
        <v>90038.8</v>
      </c>
      <c r="E352" s="46">
        <v>3084.58</v>
      </c>
      <c r="F352" s="46">
        <v>7916.96</v>
      </c>
      <c r="G352" s="46">
        <v>6567.47</v>
      </c>
      <c r="H352" s="46">
        <v>1953.35</v>
      </c>
      <c r="I352" s="46">
        <v>4883.32</v>
      </c>
      <c r="J352" s="46">
        <v>12.46</v>
      </c>
      <c r="K352" s="46">
        <v>592.86</v>
      </c>
      <c r="L352" s="46">
        <v>403.68</v>
      </c>
      <c r="M352" s="47">
        <v>29394</v>
      </c>
      <c r="N352" s="46">
        <v>0</v>
      </c>
      <c r="O352" s="48">
        <f t="shared" si="5"/>
        <v>392272.92</v>
      </c>
    </row>
    <row r="353" spans="1:15" ht="15.6" x14ac:dyDescent="0.3">
      <c r="A353" s="50" t="s">
        <v>698</v>
      </c>
      <c r="B353" s="51" t="s">
        <v>699</v>
      </c>
      <c r="C353" s="46">
        <v>316358.58</v>
      </c>
      <c r="D353" s="46">
        <v>54117.56</v>
      </c>
      <c r="E353" s="46">
        <v>3844.07</v>
      </c>
      <c r="F353" s="46">
        <v>9161.2999999999993</v>
      </c>
      <c r="G353" s="46">
        <v>9730.16</v>
      </c>
      <c r="H353" s="46">
        <v>2706.99</v>
      </c>
      <c r="I353" s="46">
        <v>7327.94</v>
      </c>
      <c r="J353" s="46">
        <v>18.7</v>
      </c>
      <c r="K353" s="46">
        <v>657.42</v>
      </c>
      <c r="L353" s="46">
        <v>610.98</v>
      </c>
      <c r="M353" s="47">
        <v>2351</v>
      </c>
      <c r="N353" s="46">
        <v>0</v>
      </c>
      <c r="O353" s="48">
        <f t="shared" si="5"/>
        <v>406884.69999999995</v>
      </c>
    </row>
    <row r="354" spans="1:15" ht="15.6" x14ac:dyDescent="0.3">
      <c r="A354" s="50" t="s">
        <v>700</v>
      </c>
      <c r="B354" s="51" t="s">
        <v>701</v>
      </c>
      <c r="C354" s="46">
        <v>355870.32</v>
      </c>
      <c r="D354" s="46">
        <v>71517.25</v>
      </c>
      <c r="E354" s="46">
        <v>3672.78</v>
      </c>
      <c r="F354" s="46">
        <v>6284.08</v>
      </c>
      <c r="G354" s="46">
        <v>3569.52</v>
      </c>
      <c r="H354" s="46">
        <v>3755.65</v>
      </c>
      <c r="I354" s="46">
        <v>6796.81</v>
      </c>
      <c r="J354" s="46">
        <v>17.34</v>
      </c>
      <c r="K354" s="46">
        <v>431.44</v>
      </c>
      <c r="L354" s="46">
        <v>1015.54</v>
      </c>
      <c r="M354" s="47">
        <v>0</v>
      </c>
      <c r="N354" s="46">
        <v>0</v>
      </c>
      <c r="O354" s="48">
        <f t="shared" si="5"/>
        <v>452930.7300000001</v>
      </c>
    </row>
    <row r="355" spans="1:15" ht="15.6" x14ac:dyDescent="0.3">
      <c r="A355" s="50" t="s">
        <v>702</v>
      </c>
      <c r="B355" s="51" t="s">
        <v>703</v>
      </c>
      <c r="C355" s="46">
        <v>306185.61</v>
      </c>
      <c r="D355" s="46">
        <v>112464.91</v>
      </c>
      <c r="E355" s="46">
        <v>3733.58</v>
      </c>
      <c r="F355" s="46">
        <v>8436.61</v>
      </c>
      <c r="G355" s="46">
        <v>9702.3799999999992</v>
      </c>
      <c r="H355" s="46">
        <v>2744.15</v>
      </c>
      <c r="I355" s="46">
        <v>7519.29</v>
      </c>
      <c r="J355" s="46">
        <v>19.190000000000001</v>
      </c>
      <c r="K355" s="46">
        <v>617.45000000000005</v>
      </c>
      <c r="L355" s="46">
        <v>645.20000000000005</v>
      </c>
      <c r="M355" s="47">
        <v>9659</v>
      </c>
      <c r="N355" s="46">
        <v>0</v>
      </c>
      <c r="O355" s="48">
        <f t="shared" si="5"/>
        <v>461727.37000000005</v>
      </c>
    </row>
    <row r="356" spans="1:15" ht="15.6" x14ac:dyDescent="0.3">
      <c r="A356" s="50" t="s">
        <v>704</v>
      </c>
      <c r="B356" s="51" t="s">
        <v>705</v>
      </c>
      <c r="C356" s="46">
        <v>721343.99</v>
      </c>
      <c r="D356" s="46">
        <v>311763.23</v>
      </c>
      <c r="E356" s="46">
        <v>8482.7900000000009</v>
      </c>
      <c r="F356" s="46">
        <v>19294.25</v>
      </c>
      <c r="G356" s="46">
        <v>19155.830000000002</v>
      </c>
      <c r="H356" s="46">
        <v>6441.6</v>
      </c>
      <c r="I356" s="46">
        <v>16010.51</v>
      </c>
      <c r="J356" s="46">
        <v>40.86</v>
      </c>
      <c r="K356" s="46">
        <v>1366.75</v>
      </c>
      <c r="L356" s="46">
        <v>1518.5</v>
      </c>
      <c r="M356" s="47">
        <v>0</v>
      </c>
      <c r="N356" s="46">
        <v>0</v>
      </c>
      <c r="O356" s="48">
        <f t="shared" si="5"/>
        <v>1105418.3100000003</v>
      </c>
    </row>
    <row r="357" spans="1:15" ht="15.6" x14ac:dyDescent="0.3">
      <c r="A357" s="50" t="s">
        <v>706</v>
      </c>
      <c r="B357" s="51" t="s">
        <v>707</v>
      </c>
      <c r="C357" s="46">
        <v>209606.52</v>
      </c>
      <c r="D357" s="46">
        <v>43565.279999999999</v>
      </c>
      <c r="E357" s="46">
        <v>2639.81</v>
      </c>
      <c r="F357" s="46">
        <v>6050.47</v>
      </c>
      <c r="G357" s="46">
        <v>5080.79</v>
      </c>
      <c r="H357" s="46">
        <v>1855.55</v>
      </c>
      <c r="I357" s="46">
        <v>4400.54</v>
      </c>
      <c r="J357" s="46">
        <v>11.23</v>
      </c>
      <c r="K357" s="46">
        <v>439.96</v>
      </c>
      <c r="L357" s="46">
        <v>429.36</v>
      </c>
      <c r="M357" s="47">
        <v>0</v>
      </c>
      <c r="N357" s="46">
        <v>0</v>
      </c>
      <c r="O357" s="48">
        <f t="shared" si="5"/>
        <v>274079.50999999995</v>
      </c>
    </row>
    <row r="358" spans="1:15" ht="15.6" x14ac:dyDescent="0.3">
      <c r="A358" s="50" t="s">
        <v>708</v>
      </c>
      <c r="B358" s="51" t="s">
        <v>709</v>
      </c>
      <c r="C358" s="46">
        <v>2155370.2599999998</v>
      </c>
      <c r="D358" s="46">
        <v>606900.84</v>
      </c>
      <c r="E358" s="46">
        <v>21520.81</v>
      </c>
      <c r="F358" s="46">
        <v>35738.129999999997</v>
      </c>
      <c r="G358" s="46">
        <v>37470.89</v>
      </c>
      <c r="H358" s="46">
        <v>22868.07</v>
      </c>
      <c r="I358" s="46">
        <v>48988.77</v>
      </c>
      <c r="J358" s="46">
        <v>125.01</v>
      </c>
      <c r="K358" s="46">
        <v>2819.93</v>
      </c>
      <c r="L358" s="46">
        <v>6215.16</v>
      </c>
      <c r="M358" s="47">
        <v>159299</v>
      </c>
      <c r="N358" s="46">
        <v>0</v>
      </c>
      <c r="O358" s="48">
        <f t="shared" si="5"/>
        <v>3097316.8699999996</v>
      </c>
    </row>
    <row r="359" spans="1:15" ht="15.6" x14ac:dyDescent="0.3">
      <c r="A359" s="50" t="s">
        <v>710</v>
      </c>
      <c r="B359" s="51" t="s">
        <v>711</v>
      </c>
      <c r="C359" s="46">
        <v>254445.07</v>
      </c>
      <c r="D359" s="46">
        <v>110608.64</v>
      </c>
      <c r="E359" s="46">
        <v>3211.12</v>
      </c>
      <c r="F359" s="46">
        <v>7508.63</v>
      </c>
      <c r="G359" s="46">
        <v>6515.49</v>
      </c>
      <c r="H359" s="46">
        <v>2211.35</v>
      </c>
      <c r="I359" s="46">
        <v>5391.51</v>
      </c>
      <c r="J359" s="46">
        <v>13.76</v>
      </c>
      <c r="K359" s="46">
        <v>545.38</v>
      </c>
      <c r="L359" s="46">
        <v>503.04</v>
      </c>
      <c r="M359" s="47">
        <v>5127</v>
      </c>
      <c r="N359" s="46">
        <v>0</v>
      </c>
      <c r="O359" s="48">
        <f t="shared" si="5"/>
        <v>396080.99</v>
      </c>
    </row>
    <row r="360" spans="1:15" ht="15.6" x14ac:dyDescent="0.3">
      <c r="A360" s="50" t="s">
        <v>712</v>
      </c>
      <c r="B360" s="51" t="s">
        <v>713</v>
      </c>
      <c r="C360" s="46">
        <v>328816.01</v>
      </c>
      <c r="D360" s="46">
        <v>59358.2</v>
      </c>
      <c r="E360" s="46">
        <v>3956.84</v>
      </c>
      <c r="F360" s="46">
        <v>8715.65</v>
      </c>
      <c r="G360" s="46">
        <v>11918.81</v>
      </c>
      <c r="H360" s="46">
        <v>3009.35</v>
      </c>
      <c r="I360" s="46">
        <v>8648.0499999999993</v>
      </c>
      <c r="J360" s="46">
        <v>22.07</v>
      </c>
      <c r="K360" s="46">
        <v>639.36</v>
      </c>
      <c r="L360" s="46">
        <v>721.51</v>
      </c>
      <c r="M360" s="47">
        <v>18110</v>
      </c>
      <c r="N360" s="46">
        <v>0</v>
      </c>
      <c r="O360" s="48">
        <f t="shared" si="5"/>
        <v>443915.85000000003</v>
      </c>
    </row>
    <row r="361" spans="1:15" ht="15.6" x14ac:dyDescent="0.3">
      <c r="A361" s="50" t="s">
        <v>714</v>
      </c>
      <c r="B361" s="51" t="s">
        <v>715</v>
      </c>
      <c r="C361" s="46">
        <v>203286.83</v>
      </c>
      <c r="D361" s="46">
        <v>109885.73</v>
      </c>
      <c r="E361" s="46">
        <v>2621.58</v>
      </c>
      <c r="F361" s="46">
        <v>6570.33</v>
      </c>
      <c r="G361" s="46">
        <v>5569.76</v>
      </c>
      <c r="H361" s="46">
        <v>1641.79</v>
      </c>
      <c r="I361" s="46">
        <v>4182.72</v>
      </c>
      <c r="J361" s="46">
        <v>10.67</v>
      </c>
      <c r="K361" s="46">
        <v>484.67</v>
      </c>
      <c r="L361" s="46">
        <v>345.76</v>
      </c>
      <c r="M361" s="47">
        <v>0</v>
      </c>
      <c r="N361" s="46">
        <v>0</v>
      </c>
      <c r="O361" s="48">
        <f t="shared" si="5"/>
        <v>334599.83999999997</v>
      </c>
    </row>
    <row r="362" spans="1:15" ht="15.6" x14ac:dyDescent="0.3">
      <c r="A362" s="50" t="s">
        <v>716</v>
      </c>
      <c r="B362" s="51" t="s">
        <v>717</v>
      </c>
      <c r="C362" s="46">
        <v>102213.96</v>
      </c>
      <c r="D362" s="46">
        <v>53678.9</v>
      </c>
      <c r="E362" s="46">
        <v>1651.29</v>
      </c>
      <c r="F362" s="46">
        <v>4841.6099999999997</v>
      </c>
      <c r="G362" s="46">
        <v>1131.79</v>
      </c>
      <c r="H362" s="46">
        <v>607.37</v>
      </c>
      <c r="I362" s="46">
        <v>836.2</v>
      </c>
      <c r="J362" s="46">
        <v>2.13</v>
      </c>
      <c r="K362" s="46">
        <v>351.67</v>
      </c>
      <c r="L362" s="46">
        <v>69.89</v>
      </c>
      <c r="M362" s="47">
        <v>5140</v>
      </c>
      <c r="N362" s="46">
        <v>0</v>
      </c>
      <c r="O362" s="48">
        <f t="shared" si="5"/>
        <v>170524.81000000006</v>
      </c>
    </row>
    <row r="363" spans="1:15" ht="15.6" x14ac:dyDescent="0.3">
      <c r="A363" s="50" t="s">
        <v>718</v>
      </c>
      <c r="B363" s="51" t="s">
        <v>719</v>
      </c>
      <c r="C363" s="46">
        <v>106377.72</v>
      </c>
      <c r="D363" s="46">
        <v>45480</v>
      </c>
      <c r="E363" s="46">
        <v>1649.31</v>
      </c>
      <c r="F363" s="46">
        <v>4689.95</v>
      </c>
      <c r="G363" s="46">
        <v>1592.32</v>
      </c>
      <c r="H363" s="46">
        <v>685.43</v>
      </c>
      <c r="I363" s="46">
        <v>1183.9000000000001</v>
      </c>
      <c r="J363" s="46">
        <v>3.02</v>
      </c>
      <c r="K363" s="46">
        <v>341.28</v>
      </c>
      <c r="L363" s="46">
        <v>97.87</v>
      </c>
      <c r="M363" s="47">
        <v>0</v>
      </c>
      <c r="N363" s="46">
        <v>0</v>
      </c>
      <c r="O363" s="48">
        <f t="shared" si="5"/>
        <v>162100.79999999999</v>
      </c>
    </row>
    <row r="364" spans="1:15" ht="15.6" x14ac:dyDescent="0.3">
      <c r="A364" s="50" t="s">
        <v>720</v>
      </c>
      <c r="B364" s="51" t="s">
        <v>721</v>
      </c>
      <c r="C364" s="46">
        <v>363270</v>
      </c>
      <c r="D364" s="46">
        <v>100679.49</v>
      </c>
      <c r="E364" s="46">
        <v>4206.0600000000004</v>
      </c>
      <c r="F364" s="46">
        <v>8683.3700000000008</v>
      </c>
      <c r="G364" s="46">
        <v>5029.5</v>
      </c>
      <c r="H364" s="46">
        <v>3487.24</v>
      </c>
      <c r="I364" s="46">
        <v>6690.54</v>
      </c>
      <c r="J364" s="46">
        <v>17.07</v>
      </c>
      <c r="K364" s="46">
        <v>617.12</v>
      </c>
      <c r="L364" s="46">
        <v>872.98</v>
      </c>
      <c r="M364" s="47">
        <v>0</v>
      </c>
      <c r="N364" s="46">
        <v>0</v>
      </c>
      <c r="O364" s="48">
        <f t="shared" si="5"/>
        <v>493553.36999999994</v>
      </c>
    </row>
    <row r="365" spans="1:15" ht="15.6" x14ac:dyDescent="0.3">
      <c r="A365" s="50" t="s">
        <v>722</v>
      </c>
      <c r="B365" s="51" t="s">
        <v>723</v>
      </c>
      <c r="C365" s="46">
        <v>168999.3</v>
      </c>
      <c r="D365" s="46">
        <v>64551.78</v>
      </c>
      <c r="E365" s="46">
        <v>2231.34</v>
      </c>
      <c r="F365" s="46">
        <v>5823.17</v>
      </c>
      <c r="G365" s="46">
        <v>1959.7</v>
      </c>
      <c r="H365" s="46">
        <v>1292.8800000000001</v>
      </c>
      <c r="I365" s="46">
        <v>2159.9</v>
      </c>
      <c r="J365" s="46">
        <v>5.51</v>
      </c>
      <c r="K365" s="46">
        <v>452.6</v>
      </c>
      <c r="L365" s="46">
        <v>254.13</v>
      </c>
      <c r="M365" s="47">
        <v>0</v>
      </c>
      <c r="N365" s="46">
        <v>0</v>
      </c>
      <c r="O365" s="48">
        <f t="shared" si="5"/>
        <v>247730.31000000003</v>
      </c>
    </row>
    <row r="366" spans="1:15" ht="15.6" x14ac:dyDescent="0.3">
      <c r="A366" s="50" t="s">
        <v>724</v>
      </c>
      <c r="B366" s="51" t="s">
        <v>725</v>
      </c>
      <c r="C366" s="46">
        <v>230744.9</v>
      </c>
      <c r="D366" s="46">
        <v>80398.55</v>
      </c>
      <c r="E366" s="46">
        <v>3142.98</v>
      </c>
      <c r="F366" s="46">
        <v>8716.15</v>
      </c>
      <c r="G366" s="46">
        <v>4538.24</v>
      </c>
      <c r="H366" s="46">
        <v>1619.89</v>
      </c>
      <c r="I366" s="46">
        <v>3403.89</v>
      </c>
      <c r="J366" s="46">
        <v>8.69</v>
      </c>
      <c r="K366" s="46">
        <v>641.6</v>
      </c>
      <c r="L366" s="46">
        <v>281.38</v>
      </c>
      <c r="M366" s="47">
        <v>0</v>
      </c>
      <c r="N366" s="46">
        <v>0</v>
      </c>
      <c r="O366" s="48">
        <f t="shared" si="5"/>
        <v>333496.27</v>
      </c>
    </row>
    <row r="367" spans="1:15" ht="15.6" x14ac:dyDescent="0.3">
      <c r="A367" s="50" t="s">
        <v>726</v>
      </c>
      <c r="B367" s="51" t="s">
        <v>727</v>
      </c>
      <c r="C367" s="46">
        <v>150114.91</v>
      </c>
      <c r="D367" s="46">
        <v>62468.53</v>
      </c>
      <c r="E367" s="46">
        <v>2015.95</v>
      </c>
      <c r="F367" s="46">
        <v>5409.62</v>
      </c>
      <c r="G367" s="46">
        <v>1488.17</v>
      </c>
      <c r="H367" s="46">
        <v>1107.74</v>
      </c>
      <c r="I367" s="46">
        <v>1707.43</v>
      </c>
      <c r="J367" s="46">
        <v>4.3600000000000003</v>
      </c>
      <c r="K367" s="46">
        <v>401.34</v>
      </c>
      <c r="L367" s="46">
        <v>207.28</v>
      </c>
      <c r="M367" s="47">
        <v>0</v>
      </c>
      <c r="N367" s="46">
        <v>0</v>
      </c>
      <c r="O367" s="48">
        <f t="shared" si="5"/>
        <v>224925.33</v>
      </c>
    </row>
    <row r="368" spans="1:15" ht="15.6" x14ac:dyDescent="0.3">
      <c r="A368" s="50" t="s">
        <v>728</v>
      </c>
      <c r="B368" s="51" t="s">
        <v>729</v>
      </c>
      <c r="C368" s="46">
        <v>348862.07</v>
      </c>
      <c r="D368" s="46">
        <v>174428.39</v>
      </c>
      <c r="E368" s="46">
        <v>4419.91</v>
      </c>
      <c r="F368" s="46">
        <v>10819.25</v>
      </c>
      <c r="G368" s="46">
        <v>9241.82</v>
      </c>
      <c r="H368" s="46">
        <v>2894.17</v>
      </c>
      <c r="I368" s="46">
        <v>7213.73</v>
      </c>
      <c r="J368" s="46">
        <v>18.41</v>
      </c>
      <c r="K368" s="46">
        <v>804.49</v>
      </c>
      <c r="L368" s="46">
        <v>628.61</v>
      </c>
      <c r="M368" s="47">
        <v>0</v>
      </c>
      <c r="N368" s="46">
        <v>0</v>
      </c>
      <c r="O368" s="48">
        <f t="shared" si="5"/>
        <v>559330.85</v>
      </c>
    </row>
    <row r="369" spans="1:15" ht="15.6" x14ac:dyDescent="0.3">
      <c r="A369" s="50" t="s">
        <v>730</v>
      </c>
      <c r="B369" s="51" t="s">
        <v>731</v>
      </c>
      <c r="C369" s="46">
        <v>132766.98000000001</v>
      </c>
      <c r="D369" s="46">
        <v>60196.05</v>
      </c>
      <c r="E369" s="46">
        <v>2049.7399999999998</v>
      </c>
      <c r="F369" s="46">
        <v>5843.39</v>
      </c>
      <c r="G369" s="46">
        <v>1935.51</v>
      </c>
      <c r="H369" s="46">
        <v>852.16</v>
      </c>
      <c r="I369" s="46">
        <v>1444.99</v>
      </c>
      <c r="J369" s="46">
        <v>3.69</v>
      </c>
      <c r="K369" s="46">
        <v>430.67</v>
      </c>
      <c r="L369" s="46">
        <v>120.64</v>
      </c>
      <c r="M369" s="47">
        <v>154</v>
      </c>
      <c r="N369" s="46">
        <v>0</v>
      </c>
      <c r="O369" s="48">
        <f t="shared" si="5"/>
        <v>205797.82000000007</v>
      </c>
    </row>
    <row r="370" spans="1:15" ht="15.6" x14ac:dyDescent="0.3">
      <c r="A370" s="50" t="s">
        <v>732</v>
      </c>
      <c r="B370" s="51" t="s">
        <v>733</v>
      </c>
      <c r="C370" s="46">
        <v>207319.41</v>
      </c>
      <c r="D370" s="46">
        <v>75374.94</v>
      </c>
      <c r="E370" s="46">
        <v>2552.84</v>
      </c>
      <c r="F370" s="46">
        <v>6213.82</v>
      </c>
      <c r="G370" s="46">
        <v>3444.2</v>
      </c>
      <c r="H370" s="46">
        <v>1736.27</v>
      </c>
      <c r="I370" s="46">
        <v>3470.13</v>
      </c>
      <c r="J370" s="46">
        <v>8.86</v>
      </c>
      <c r="K370" s="46">
        <v>450.46</v>
      </c>
      <c r="L370" s="46">
        <v>382.88</v>
      </c>
      <c r="M370" s="47">
        <v>0</v>
      </c>
      <c r="N370" s="46">
        <v>0</v>
      </c>
      <c r="O370" s="48">
        <f t="shared" si="5"/>
        <v>300953.81000000006</v>
      </c>
    </row>
    <row r="371" spans="1:15" ht="15.6" x14ac:dyDescent="0.3">
      <c r="A371" s="50" t="s">
        <v>734</v>
      </c>
      <c r="B371" s="51" t="s">
        <v>735</v>
      </c>
      <c r="C371" s="46">
        <v>238937.23</v>
      </c>
      <c r="D371" s="46">
        <v>93482.91</v>
      </c>
      <c r="E371" s="46">
        <v>3028.86</v>
      </c>
      <c r="F371" s="46">
        <v>7342.56</v>
      </c>
      <c r="G371" s="46">
        <v>6123.42</v>
      </c>
      <c r="H371" s="46">
        <v>2000.09</v>
      </c>
      <c r="I371" s="46">
        <v>4929.6499999999996</v>
      </c>
      <c r="J371" s="46">
        <v>12.58</v>
      </c>
      <c r="K371" s="46">
        <v>554.17999999999995</v>
      </c>
      <c r="L371" s="46">
        <v>438.29</v>
      </c>
      <c r="M371" s="47">
        <v>0</v>
      </c>
      <c r="N371" s="46">
        <v>0</v>
      </c>
      <c r="O371" s="48">
        <f t="shared" si="5"/>
        <v>356849.77</v>
      </c>
    </row>
    <row r="372" spans="1:15" ht="15.6" x14ac:dyDescent="0.3">
      <c r="A372" s="50" t="s">
        <v>736</v>
      </c>
      <c r="B372" s="51" t="s">
        <v>737</v>
      </c>
      <c r="C372" s="46">
        <v>1245224.42</v>
      </c>
      <c r="D372" s="46">
        <v>580449.13</v>
      </c>
      <c r="E372" s="46">
        <v>13428.76</v>
      </c>
      <c r="F372" s="46">
        <v>28063.02</v>
      </c>
      <c r="G372" s="46">
        <v>43251.63</v>
      </c>
      <c r="H372" s="46">
        <v>11827.16</v>
      </c>
      <c r="I372" s="46">
        <v>33891.5</v>
      </c>
      <c r="J372" s="46">
        <v>86.49</v>
      </c>
      <c r="K372" s="46">
        <v>1930.63</v>
      </c>
      <c r="L372" s="46">
        <v>2962.82</v>
      </c>
      <c r="M372" s="47">
        <v>0</v>
      </c>
      <c r="N372" s="46">
        <v>0</v>
      </c>
      <c r="O372" s="48">
        <f t="shared" si="5"/>
        <v>1961115.5599999996</v>
      </c>
    </row>
    <row r="373" spans="1:15" ht="15.6" x14ac:dyDescent="0.3">
      <c r="A373" s="50" t="s">
        <v>738</v>
      </c>
      <c r="B373" s="51" t="s">
        <v>739</v>
      </c>
      <c r="C373" s="46">
        <v>205148.58</v>
      </c>
      <c r="D373" s="46">
        <v>59195.15</v>
      </c>
      <c r="E373" s="46">
        <v>2340.1</v>
      </c>
      <c r="F373" s="46">
        <v>4613.28</v>
      </c>
      <c r="G373" s="46">
        <v>2437.9</v>
      </c>
      <c r="H373" s="46">
        <v>2024.88</v>
      </c>
      <c r="I373" s="46">
        <v>3736.37</v>
      </c>
      <c r="J373" s="46">
        <v>9.5299999999999994</v>
      </c>
      <c r="K373" s="46">
        <v>344.63</v>
      </c>
      <c r="L373" s="46">
        <v>517.77</v>
      </c>
      <c r="M373" s="47">
        <v>7300</v>
      </c>
      <c r="N373" s="46">
        <v>0</v>
      </c>
      <c r="O373" s="48">
        <f t="shared" si="5"/>
        <v>287668.19000000006</v>
      </c>
    </row>
    <row r="374" spans="1:15" ht="15.6" x14ac:dyDescent="0.3">
      <c r="A374" s="50" t="s">
        <v>740</v>
      </c>
      <c r="B374" s="51" t="s">
        <v>741</v>
      </c>
      <c r="C374" s="46">
        <v>505733.94</v>
      </c>
      <c r="D374" s="46">
        <v>232723.44</v>
      </c>
      <c r="E374" s="46">
        <v>5570.17</v>
      </c>
      <c r="F374" s="46">
        <v>12143.53</v>
      </c>
      <c r="G374" s="46">
        <v>8624.7999999999993</v>
      </c>
      <c r="H374" s="46">
        <v>4634.72</v>
      </c>
      <c r="I374" s="46">
        <v>9475.33</v>
      </c>
      <c r="J374" s="46">
        <v>24.18</v>
      </c>
      <c r="K374" s="46">
        <v>1015.86</v>
      </c>
      <c r="L374" s="46">
        <v>1123.28</v>
      </c>
      <c r="M374" s="47">
        <v>0</v>
      </c>
      <c r="N374" s="46">
        <v>0</v>
      </c>
      <c r="O374" s="48">
        <f t="shared" si="5"/>
        <v>781069.25000000012</v>
      </c>
    </row>
    <row r="375" spans="1:15" ht="15.6" x14ac:dyDescent="0.3">
      <c r="A375" s="50" t="s">
        <v>742</v>
      </c>
      <c r="B375" s="51" t="s">
        <v>743</v>
      </c>
      <c r="C375" s="46">
        <v>350986.48</v>
      </c>
      <c r="D375" s="46">
        <v>118308.1</v>
      </c>
      <c r="E375" s="46">
        <v>4298.71</v>
      </c>
      <c r="F375" s="46">
        <v>10006.700000000001</v>
      </c>
      <c r="G375" s="46">
        <v>10876.95</v>
      </c>
      <c r="H375" s="46">
        <v>3065.42</v>
      </c>
      <c r="I375" s="46">
        <v>8200.84</v>
      </c>
      <c r="J375" s="46">
        <v>20.93</v>
      </c>
      <c r="K375" s="46">
        <v>731.5</v>
      </c>
      <c r="L375" s="46">
        <v>703.85</v>
      </c>
      <c r="M375" s="47">
        <v>0</v>
      </c>
      <c r="N375" s="46">
        <v>0</v>
      </c>
      <c r="O375" s="48">
        <f t="shared" si="5"/>
        <v>507199.48</v>
      </c>
    </row>
    <row r="376" spans="1:15" ht="15.6" x14ac:dyDescent="0.3">
      <c r="A376" s="50" t="s">
        <v>744</v>
      </c>
      <c r="B376" s="51" t="s">
        <v>745</v>
      </c>
      <c r="C376" s="46">
        <v>378871.6</v>
      </c>
      <c r="D376" s="46">
        <v>180144.47</v>
      </c>
      <c r="E376" s="46">
        <v>5376.11</v>
      </c>
      <c r="F376" s="46">
        <v>14276.09</v>
      </c>
      <c r="G376" s="46">
        <v>4792.6499999999996</v>
      </c>
      <c r="H376" s="46">
        <v>2810.09</v>
      </c>
      <c r="I376" s="46">
        <v>4764.51</v>
      </c>
      <c r="J376" s="46">
        <v>12.16</v>
      </c>
      <c r="K376" s="46">
        <v>1012.32</v>
      </c>
      <c r="L376" s="46">
        <v>522.94000000000005</v>
      </c>
      <c r="M376" s="47">
        <v>32070</v>
      </c>
      <c r="N376" s="46">
        <v>0</v>
      </c>
      <c r="O376" s="48">
        <f t="shared" si="5"/>
        <v>624652.93999999983</v>
      </c>
    </row>
    <row r="377" spans="1:15" ht="15.6" x14ac:dyDescent="0.3">
      <c r="A377" s="50" t="s">
        <v>746</v>
      </c>
      <c r="B377" s="51" t="s">
        <v>747</v>
      </c>
      <c r="C377" s="46">
        <v>193537.81</v>
      </c>
      <c r="D377" s="46">
        <v>89417.23</v>
      </c>
      <c r="E377" s="46">
        <v>2364.0300000000002</v>
      </c>
      <c r="F377" s="46">
        <v>5171.8599999999997</v>
      </c>
      <c r="G377" s="46">
        <v>5029.4799999999996</v>
      </c>
      <c r="H377" s="46">
        <v>1781.2</v>
      </c>
      <c r="I377" s="46">
        <v>4397.16</v>
      </c>
      <c r="J377" s="46">
        <v>11.22</v>
      </c>
      <c r="K377" s="46">
        <v>382.63</v>
      </c>
      <c r="L377" s="46">
        <v>427.94</v>
      </c>
      <c r="M377" s="47">
        <v>7476</v>
      </c>
      <c r="N377" s="46">
        <v>0</v>
      </c>
      <c r="O377" s="48">
        <f t="shared" si="5"/>
        <v>309996.55999999994</v>
      </c>
    </row>
    <row r="378" spans="1:15" ht="15.6" x14ac:dyDescent="0.3">
      <c r="A378" s="50" t="s">
        <v>748</v>
      </c>
      <c r="B378" s="51" t="s">
        <v>749</v>
      </c>
      <c r="C378" s="46">
        <v>145879.35999999999</v>
      </c>
      <c r="D378" s="46">
        <v>66072.67</v>
      </c>
      <c r="E378" s="46">
        <v>1759.14</v>
      </c>
      <c r="F378" s="46">
        <v>4536.49</v>
      </c>
      <c r="G378" s="46">
        <v>1514.86</v>
      </c>
      <c r="H378" s="46">
        <v>1155.8</v>
      </c>
      <c r="I378" s="46">
        <v>1910.34</v>
      </c>
      <c r="J378" s="46">
        <v>4.87</v>
      </c>
      <c r="K378" s="46">
        <v>317.74</v>
      </c>
      <c r="L378" s="46">
        <v>241.63</v>
      </c>
      <c r="M378" s="47">
        <v>0</v>
      </c>
      <c r="N378" s="46">
        <v>0</v>
      </c>
      <c r="O378" s="48">
        <f t="shared" si="5"/>
        <v>223392.89999999994</v>
      </c>
    </row>
    <row r="379" spans="1:15" ht="15.6" x14ac:dyDescent="0.3">
      <c r="A379" s="50" t="s">
        <v>750</v>
      </c>
      <c r="B379" s="51" t="s">
        <v>751</v>
      </c>
      <c r="C379" s="46">
        <v>143267.4</v>
      </c>
      <c r="D379" s="46">
        <v>57860.03</v>
      </c>
      <c r="E379" s="46">
        <v>2043.99</v>
      </c>
      <c r="F379" s="46">
        <v>5872.58</v>
      </c>
      <c r="G379" s="46">
        <v>2303.41</v>
      </c>
      <c r="H379" s="46">
        <v>936.04</v>
      </c>
      <c r="I379" s="46">
        <v>1714.12</v>
      </c>
      <c r="J379" s="46">
        <v>4.37</v>
      </c>
      <c r="K379" s="46">
        <v>431.95</v>
      </c>
      <c r="L379" s="46">
        <v>141.69999999999999</v>
      </c>
      <c r="M379" s="47">
        <v>4338</v>
      </c>
      <c r="N379" s="46">
        <v>0</v>
      </c>
      <c r="O379" s="48">
        <f t="shared" si="5"/>
        <v>218913.59</v>
      </c>
    </row>
    <row r="380" spans="1:15" ht="15.6" x14ac:dyDescent="0.3">
      <c r="A380" s="50" t="s">
        <v>752</v>
      </c>
      <c r="B380" s="51" t="s">
        <v>753</v>
      </c>
      <c r="C380" s="46">
        <v>200350.38</v>
      </c>
      <c r="D380" s="46">
        <v>84750.79</v>
      </c>
      <c r="E380" s="46">
        <v>2757.27</v>
      </c>
      <c r="F380" s="46">
        <v>7113.89</v>
      </c>
      <c r="G380" s="46">
        <v>3126.84</v>
      </c>
      <c r="H380" s="46">
        <v>1550.45</v>
      </c>
      <c r="I380" s="46">
        <v>2896.97</v>
      </c>
      <c r="J380" s="46">
        <v>7.39</v>
      </c>
      <c r="K380" s="46">
        <v>519.51</v>
      </c>
      <c r="L380" s="46">
        <v>306.62</v>
      </c>
      <c r="M380" s="47">
        <v>4414</v>
      </c>
      <c r="N380" s="46">
        <v>0</v>
      </c>
      <c r="O380" s="48">
        <f t="shared" si="5"/>
        <v>307794.11000000004</v>
      </c>
    </row>
    <row r="381" spans="1:15" ht="15.6" x14ac:dyDescent="0.3">
      <c r="A381" s="50" t="s">
        <v>754</v>
      </c>
      <c r="B381" s="51" t="s">
        <v>755</v>
      </c>
      <c r="C381" s="46">
        <v>88616.35</v>
      </c>
      <c r="D381" s="46">
        <v>42886.96</v>
      </c>
      <c r="E381" s="46">
        <v>1412.19</v>
      </c>
      <c r="F381" s="46">
        <v>4049.83</v>
      </c>
      <c r="G381" s="46">
        <v>942.3</v>
      </c>
      <c r="H381" s="46">
        <v>555.61</v>
      </c>
      <c r="I381" s="46">
        <v>782.58</v>
      </c>
      <c r="J381" s="46">
        <v>2</v>
      </c>
      <c r="K381" s="46">
        <v>294.5</v>
      </c>
      <c r="L381" s="46">
        <v>73.73</v>
      </c>
      <c r="M381" s="47">
        <v>0</v>
      </c>
      <c r="N381" s="46">
        <v>0</v>
      </c>
      <c r="O381" s="48">
        <f t="shared" si="5"/>
        <v>139616.04999999996</v>
      </c>
    </row>
    <row r="382" spans="1:15" ht="15.6" x14ac:dyDescent="0.3">
      <c r="A382" s="50" t="s">
        <v>756</v>
      </c>
      <c r="B382" s="51" t="s">
        <v>757</v>
      </c>
      <c r="C382" s="46">
        <v>151442.68</v>
      </c>
      <c r="D382" s="46">
        <v>41638.800000000003</v>
      </c>
      <c r="E382" s="46">
        <v>2075.9299999999998</v>
      </c>
      <c r="F382" s="46">
        <v>5322.64</v>
      </c>
      <c r="G382" s="46">
        <v>3926.04</v>
      </c>
      <c r="H382" s="46">
        <v>1182.1300000000001</v>
      </c>
      <c r="I382" s="46">
        <v>2859.76</v>
      </c>
      <c r="J382" s="46">
        <v>7.3</v>
      </c>
      <c r="K382" s="46">
        <v>388.34</v>
      </c>
      <c r="L382" s="46">
        <v>236.4</v>
      </c>
      <c r="M382" s="47">
        <v>0</v>
      </c>
      <c r="N382" s="46">
        <v>0</v>
      </c>
      <c r="O382" s="48">
        <f t="shared" si="5"/>
        <v>209080.02</v>
      </c>
    </row>
    <row r="383" spans="1:15" ht="15.6" x14ac:dyDescent="0.3">
      <c r="A383" s="50" t="s">
        <v>758</v>
      </c>
      <c r="B383" s="51" t="s">
        <v>759</v>
      </c>
      <c r="C383" s="46">
        <v>1186684.06</v>
      </c>
      <c r="D383" s="46">
        <v>411150.94</v>
      </c>
      <c r="E383" s="46">
        <v>11159.89</v>
      </c>
      <c r="F383" s="46">
        <v>18520.099999999999</v>
      </c>
      <c r="G383" s="46">
        <v>29609.79</v>
      </c>
      <c r="H383" s="46">
        <v>12518.38</v>
      </c>
      <c r="I383" s="46">
        <v>30795.38</v>
      </c>
      <c r="J383" s="46">
        <v>78.59</v>
      </c>
      <c r="K383" s="46">
        <v>1299.3499999999999</v>
      </c>
      <c r="L383" s="46">
        <v>3410.68</v>
      </c>
      <c r="M383" s="47">
        <v>0</v>
      </c>
      <c r="N383" s="46">
        <v>0</v>
      </c>
      <c r="O383" s="48">
        <f t="shared" si="5"/>
        <v>1705227.16</v>
      </c>
    </row>
    <row r="384" spans="1:15" ht="15.6" x14ac:dyDescent="0.3">
      <c r="A384" s="50" t="s">
        <v>760</v>
      </c>
      <c r="B384" s="51" t="s">
        <v>761</v>
      </c>
      <c r="C384" s="46">
        <v>76407.69</v>
      </c>
      <c r="D384" s="46">
        <v>44064.51</v>
      </c>
      <c r="E384" s="46">
        <v>1167.3399999999999</v>
      </c>
      <c r="F384" s="46">
        <v>3318.18</v>
      </c>
      <c r="G384" s="46">
        <v>846.22</v>
      </c>
      <c r="H384" s="46">
        <v>495.4</v>
      </c>
      <c r="I384" s="46">
        <v>736.28</v>
      </c>
      <c r="J384" s="46">
        <v>1.88</v>
      </c>
      <c r="K384" s="46">
        <v>242.59</v>
      </c>
      <c r="L384" s="46">
        <v>72.08</v>
      </c>
      <c r="M384" s="47">
        <v>0</v>
      </c>
      <c r="N384" s="46">
        <v>0</v>
      </c>
      <c r="O384" s="48">
        <f t="shared" si="5"/>
        <v>127352.17</v>
      </c>
    </row>
    <row r="385" spans="1:15" ht="15.6" x14ac:dyDescent="0.3">
      <c r="A385" s="50" t="s">
        <v>762</v>
      </c>
      <c r="B385" s="51" t="s">
        <v>763</v>
      </c>
      <c r="C385" s="46">
        <v>753133.16</v>
      </c>
      <c r="D385" s="46">
        <v>152933.82999999999</v>
      </c>
      <c r="E385" s="46">
        <v>8782.9500000000007</v>
      </c>
      <c r="F385" s="46">
        <v>19823.02</v>
      </c>
      <c r="G385" s="46">
        <v>25629.02</v>
      </c>
      <c r="H385" s="46">
        <v>6761.29</v>
      </c>
      <c r="I385" s="46">
        <v>19094.04</v>
      </c>
      <c r="J385" s="46">
        <v>48.73</v>
      </c>
      <c r="K385" s="46">
        <v>1444.66</v>
      </c>
      <c r="L385" s="46">
        <v>1602.04</v>
      </c>
      <c r="M385" s="47">
        <v>30245</v>
      </c>
      <c r="N385" s="46">
        <v>0</v>
      </c>
      <c r="O385" s="48">
        <f t="shared" si="5"/>
        <v>1019497.7400000001</v>
      </c>
    </row>
    <row r="386" spans="1:15" ht="15.6" x14ac:dyDescent="0.3">
      <c r="A386" s="50" t="s">
        <v>764</v>
      </c>
      <c r="B386" s="51" t="s">
        <v>765</v>
      </c>
      <c r="C386" s="46">
        <v>281672.53000000003</v>
      </c>
      <c r="D386" s="46">
        <v>107395.3</v>
      </c>
      <c r="E386" s="46">
        <v>3372.73</v>
      </c>
      <c r="F386" s="46">
        <v>7742.71</v>
      </c>
      <c r="G386" s="46">
        <v>8641.61</v>
      </c>
      <c r="H386" s="46">
        <v>2491.1799999999998</v>
      </c>
      <c r="I386" s="46">
        <v>6704.56</v>
      </c>
      <c r="J386" s="46">
        <v>17.11</v>
      </c>
      <c r="K386" s="46">
        <v>569.5</v>
      </c>
      <c r="L386" s="46">
        <v>580.41</v>
      </c>
      <c r="M386" s="47">
        <v>28951</v>
      </c>
      <c r="N386" s="46">
        <v>0</v>
      </c>
      <c r="O386" s="48">
        <f t="shared" si="5"/>
        <v>448138.63999999996</v>
      </c>
    </row>
    <row r="387" spans="1:15" ht="15.6" x14ac:dyDescent="0.3">
      <c r="A387" s="50" t="s">
        <v>766</v>
      </c>
      <c r="B387" s="51" t="s">
        <v>767</v>
      </c>
      <c r="C387" s="46">
        <v>265245.76</v>
      </c>
      <c r="D387" s="46">
        <v>132129.87</v>
      </c>
      <c r="E387" s="46">
        <v>3268.85</v>
      </c>
      <c r="F387" s="46">
        <v>7438.18</v>
      </c>
      <c r="G387" s="46">
        <v>6864.06</v>
      </c>
      <c r="H387" s="46">
        <v>2363.04</v>
      </c>
      <c r="I387" s="46">
        <v>5792.92</v>
      </c>
      <c r="J387" s="46">
        <v>14.78</v>
      </c>
      <c r="K387" s="46">
        <v>543.4</v>
      </c>
      <c r="L387" s="46">
        <v>551.91999999999996</v>
      </c>
      <c r="M387" s="47">
        <v>5966</v>
      </c>
      <c r="N387" s="46">
        <v>0</v>
      </c>
      <c r="O387" s="48">
        <f t="shared" si="5"/>
        <v>430178.77999999997</v>
      </c>
    </row>
    <row r="388" spans="1:15" ht="15.6" x14ac:dyDescent="0.3">
      <c r="A388" s="50" t="s">
        <v>768</v>
      </c>
      <c r="B388" s="51" t="s">
        <v>769</v>
      </c>
      <c r="C388" s="46">
        <v>174437.76000000001</v>
      </c>
      <c r="D388" s="46">
        <v>38892.800000000003</v>
      </c>
      <c r="E388" s="46">
        <v>2242.98</v>
      </c>
      <c r="F388" s="46">
        <v>5415.67</v>
      </c>
      <c r="G388" s="46">
        <v>5145.05</v>
      </c>
      <c r="H388" s="46">
        <v>1466.69</v>
      </c>
      <c r="I388" s="46">
        <v>3898.23</v>
      </c>
      <c r="J388" s="46">
        <v>9.9499999999999993</v>
      </c>
      <c r="K388" s="46">
        <v>395.84</v>
      </c>
      <c r="L388" s="46">
        <v>322.32</v>
      </c>
      <c r="M388" s="47">
        <v>0</v>
      </c>
      <c r="N388" s="46">
        <v>0</v>
      </c>
      <c r="O388" s="48">
        <f t="shared" si="5"/>
        <v>232227.29000000004</v>
      </c>
    </row>
    <row r="389" spans="1:15" ht="15.6" x14ac:dyDescent="0.3">
      <c r="A389" s="50" t="s">
        <v>770</v>
      </c>
      <c r="B389" s="51" t="s">
        <v>771</v>
      </c>
      <c r="C389" s="46">
        <v>242672.81</v>
      </c>
      <c r="D389" s="46">
        <v>171630.22</v>
      </c>
      <c r="E389" s="46">
        <v>2816.02</v>
      </c>
      <c r="F389" s="46">
        <v>6294.12</v>
      </c>
      <c r="G389" s="46">
        <v>6729.62</v>
      </c>
      <c r="H389" s="46">
        <v>2197.48</v>
      </c>
      <c r="I389" s="46">
        <v>5642.42</v>
      </c>
      <c r="J389" s="46">
        <v>14.4</v>
      </c>
      <c r="K389" s="46">
        <v>450.37</v>
      </c>
      <c r="L389" s="46">
        <v>525</v>
      </c>
      <c r="M389" s="47">
        <v>0</v>
      </c>
      <c r="N389" s="46">
        <v>0</v>
      </c>
      <c r="O389" s="48">
        <f t="shared" si="5"/>
        <v>438972.46</v>
      </c>
    </row>
    <row r="390" spans="1:15" ht="15.6" x14ac:dyDescent="0.3">
      <c r="A390" s="50" t="s">
        <v>772</v>
      </c>
      <c r="B390" s="51" t="s">
        <v>773</v>
      </c>
      <c r="C390" s="46">
        <v>139536.47</v>
      </c>
      <c r="D390" s="46">
        <v>51929.71</v>
      </c>
      <c r="E390" s="46">
        <v>2011.99</v>
      </c>
      <c r="F390" s="46">
        <v>5505.16</v>
      </c>
      <c r="G390" s="46">
        <v>2736.5</v>
      </c>
      <c r="H390" s="46">
        <v>985.33</v>
      </c>
      <c r="I390" s="46">
        <v>2054.85</v>
      </c>
      <c r="J390" s="46">
        <v>5.24</v>
      </c>
      <c r="K390" s="46">
        <v>397.45</v>
      </c>
      <c r="L390" s="46">
        <v>169.86</v>
      </c>
      <c r="M390" s="47">
        <v>0</v>
      </c>
      <c r="N390" s="46">
        <v>0</v>
      </c>
      <c r="O390" s="48">
        <f t="shared" si="5"/>
        <v>205332.55999999997</v>
      </c>
    </row>
    <row r="391" spans="1:15" ht="15.6" x14ac:dyDescent="0.3">
      <c r="A391" s="50" t="s">
        <v>774</v>
      </c>
      <c r="B391" s="51" t="s">
        <v>775</v>
      </c>
      <c r="C391" s="46">
        <v>94879.42</v>
      </c>
      <c r="D391" s="46">
        <v>50342.38</v>
      </c>
      <c r="E391" s="46">
        <v>1407.27</v>
      </c>
      <c r="F391" s="46">
        <v>3934.22</v>
      </c>
      <c r="G391" s="46">
        <v>1372.4</v>
      </c>
      <c r="H391" s="46">
        <v>627.15</v>
      </c>
      <c r="I391" s="46">
        <v>1081.25</v>
      </c>
      <c r="J391" s="46">
        <v>2.76</v>
      </c>
      <c r="K391" s="46">
        <v>355.71</v>
      </c>
      <c r="L391" s="46">
        <v>94.55</v>
      </c>
      <c r="M391" s="47">
        <v>0</v>
      </c>
      <c r="N391" s="46">
        <v>0</v>
      </c>
      <c r="O391" s="48">
        <f t="shared" si="5"/>
        <v>154097.10999999996</v>
      </c>
    </row>
    <row r="392" spans="1:15" ht="15.6" x14ac:dyDescent="0.3">
      <c r="A392" s="50" t="s">
        <v>776</v>
      </c>
      <c r="B392" s="51" t="s">
        <v>777</v>
      </c>
      <c r="C392" s="46">
        <v>348564.61</v>
      </c>
      <c r="D392" s="46">
        <v>129590.87</v>
      </c>
      <c r="E392" s="46">
        <v>4252.6899999999996</v>
      </c>
      <c r="F392" s="46">
        <v>9776.7000000000007</v>
      </c>
      <c r="G392" s="46">
        <v>11203.38</v>
      </c>
      <c r="H392" s="46">
        <v>3078.18</v>
      </c>
      <c r="I392" s="46">
        <v>8465.17</v>
      </c>
      <c r="J392" s="46">
        <v>21.6</v>
      </c>
      <c r="K392" s="46">
        <v>716.81</v>
      </c>
      <c r="L392" s="46">
        <v>714.21</v>
      </c>
      <c r="M392" s="47">
        <v>0</v>
      </c>
      <c r="N392" s="46">
        <v>0</v>
      </c>
      <c r="O392" s="48">
        <f t="shared" si="5"/>
        <v>516384.22</v>
      </c>
    </row>
    <row r="393" spans="1:15" ht="15.6" x14ac:dyDescent="0.3">
      <c r="A393" s="50" t="s">
        <v>778</v>
      </c>
      <c r="B393" s="51" t="s">
        <v>779</v>
      </c>
      <c r="C393" s="46">
        <v>12088321.41</v>
      </c>
      <c r="D393" s="46">
        <v>3824119.14</v>
      </c>
      <c r="E393" s="46">
        <v>110574.9</v>
      </c>
      <c r="F393" s="46">
        <v>157496.32000000001</v>
      </c>
      <c r="G393" s="46">
        <v>227252.94</v>
      </c>
      <c r="H393" s="46">
        <v>133889.32999999999</v>
      </c>
      <c r="I393" s="46">
        <v>294603.34000000003</v>
      </c>
      <c r="J393" s="46">
        <v>751.8</v>
      </c>
      <c r="K393" s="46">
        <v>12536.42</v>
      </c>
      <c r="L393" s="46">
        <v>37586.269999999997</v>
      </c>
      <c r="M393" s="47">
        <v>0</v>
      </c>
      <c r="N393" s="46">
        <v>0</v>
      </c>
      <c r="O393" s="48">
        <f t="shared" ref="O393:O456" si="6">SUM(C393:N393)</f>
        <v>16887131.870000005</v>
      </c>
    </row>
    <row r="394" spans="1:15" ht="15.6" x14ac:dyDescent="0.3">
      <c r="A394" s="50" t="s">
        <v>780</v>
      </c>
      <c r="B394" s="51" t="s">
        <v>781</v>
      </c>
      <c r="C394" s="46">
        <v>1525369.08</v>
      </c>
      <c r="D394" s="46">
        <v>131627.93</v>
      </c>
      <c r="E394" s="46">
        <v>16379.93</v>
      </c>
      <c r="F394" s="46">
        <v>41524.81</v>
      </c>
      <c r="G394" s="46">
        <v>45611.91</v>
      </c>
      <c r="H394" s="46">
        <v>12462.58</v>
      </c>
      <c r="I394" s="46">
        <v>33167.96</v>
      </c>
      <c r="J394" s="46">
        <v>84.64</v>
      </c>
      <c r="K394" s="46">
        <v>2953.28</v>
      </c>
      <c r="L394" s="46">
        <v>2741.83</v>
      </c>
      <c r="M394" s="47">
        <v>173529</v>
      </c>
      <c r="N394" s="46">
        <v>0</v>
      </c>
      <c r="O394" s="48">
        <f t="shared" si="6"/>
        <v>1985452.95</v>
      </c>
    </row>
    <row r="395" spans="1:15" ht="15.6" x14ac:dyDescent="0.3">
      <c r="A395" s="50" t="s">
        <v>782</v>
      </c>
      <c r="B395" s="51" t="s">
        <v>783</v>
      </c>
      <c r="C395" s="46">
        <v>250125.98</v>
      </c>
      <c r="D395" s="46">
        <v>108294.83</v>
      </c>
      <c r="E395" s="46">
        <v>2962.01</v>
      </c>
      <c r="F395" s="46">
        <v>7155.79</v>
      </c>
      <c r="G395" s="46">
        <v>6637.1</v>
      </c>
      <c r="H395" s="46">
        <v>2115.17</v>
      </c>
      <c r="I395" s="46">
        <v>5328.19</v>
      </c>
      <c r="J395" s="46">
        <v>13.6</v>
      </c>
      <c r="K395" s="46">
        <v>523.89</v>
      </c>
      <c r="L395" s="46">
        <v>473.78</v>
      </c>
      <c r="M395" s="47">
        <v>0</v>
      </c>
      <c r="N395" s="46">
        <v>0</v>
      </c>
      <c r="O395" s="48">
        <f t="shared" si="6"/>
        <v>383630.33999999997</v>
      </c>
    </row>
    <row r="396" spans="1:15" ht="15.6" x14ac:dyDescent="0.3">
      <c r="A396" s="50" t="s">
        <v>784</v>
      </c>
      <c r="B396" s="51" t="s">
        <v>785</v>
      </c>
      <c r="C396" s="46">
        <v>241320.32000000001</v>
      </c>
      <c r="D396" s="46">
        <v>179790.48</v>
      </c>
      <c r="E396" s="46">
        <v>3178.94</v>
      </c>
      <c r="F396" s="46">
        <v>7903.02</v>
      </c>
      <c r="G396" s="46">
        <v>6630.35</v>
      </c>
      <c r="H396" s="46">
        <v>1963.17</v>
      </c>
      <c r="I396" s="46">
        <v>4942.59</v>
      </c>
      <c r="J396" s="46">
        <v>12.61</v>
      </c>
      <c r="K396" s="46">
        <v>574.80999999999995</v>
      </c>
      <c r="L396" s="46">
        <v>415.11</v>
      </c>
      <c r="M396" s="47">
        <v>13374</v>
      </c>
      <c r="N396" s="46">
        <v>0</v>
      </c>
      <c r="O396" s="48">
        <f t="shared" si="6"/>
        <v>460105.4</v>
      </c>
    </row>
    <row r="397" spans="1:15" ht="15.6" x14ac:dyDescent="0.3">
      <c r="A397" s="50" t="s">
        <v>786</v>
      </c>
      <c r="B397" s="51" t="s">
        <v>787</v>
      </c>
      <c r="C397" s="46">
        <v>165529.85999999999</v>
      </c>
      <c r="D397" s="46">
        <v>92706.92</v>
      </c>
      <c r="E397" s="46">
        <v>2568.92</v>
      </c>
      <c r="F397" s="46">
        <v>7194.02</v>
      </c>
      <c r="G397" s="46">
        <v>2125.42</v>
      </c>
      <c r="H397" s="46">
        <v>1096.6300000000001</v>
      </c>
      <c r="I397" s="46">
        <v>1757.71</v>
      </c>
      <c r="J397" s="46">
        <v>4.49</v>
      </c>
      <c r="K397" s="46">
        <v>527.28</v>
      </c>
      <c r="L397" s="46">
        <v>165.05</v>
      </c>
      <c r="M397" s="47">
        <v>11705</v>
      </c>
      <c r="N397" s="46">
        <v>0</v>
      </c>
      <c r="O397" s="48">
        <f t="shared" si="6"/>
        <v>285381.3</v>
      </c>
    </row>
    <row r="398" spans="1:15" ht="15.6" x14ac:dyDescent="0.3">
      <c r="A398" s="50" t="s">
        <v>788</v>
      </c>
      <c r="B398" s="51" t="s">
        <v>789</v>
      </c>
      <c r="C398" s="46">
        <v>5432310.5700000003</v>
      </c>
      <c r="D398" s="46">
        <v>1226244.92</v>
      </c>
      <c r="E398" s="46">
        <v>54942.78</v>
      </c>
      <c r="F398" s="46">
        <v>75445.429999999993</v>
      </c>
      <c r="G398" s="46">
        <v>112596.93</v>
      </c>
      <c r="H398" s="46">
        <v>62037.69</v>
      </c>
      <c r="I398" s="46">
        <v>141125.49</v>
      </c>
      <c r="J398" s="46">
        <v>360.14</v>
      </c>
      <c r="K398" s="46">
        <v>6353.03</v>
      </c>
      <c r="L398" s="46">
        <v>17571</v>
      </c>
      <c r="M398" s="47">
        <v>394728</v>
      </c>
      <c r="N398" s="46">
        <v>0</v>
      </c>
      <c r="O398" s="48">
        <f t="shared" si="6"/>
        <v>7523715.9800000004</v>
      </c>
    </row>
    <row r="399" spans="1:15" ht="15.6" x14ac:dyDescent="0.3">
      <c r="A399" s="50" t="s">
        <v>790</v>
      </c>
      <c r="B399" s="51" t="s">
        <v>791</v>
      </c>
      <c r="C399" s="46">
        <v>294965.78999999998</v>
      </c>
      <c r="D399" s="46">
        <v>134465.76</v>
      </c>
      <c r="E399" s="46">
        <v>3785.9</v>
      </c>
      <c r="F399" s="46">
        <v>9203.5300000000007</v>
      </c>
      <c r="G399" s="46">
        <v>8129.99</v>
      </c>
      <c r="H399" s="46">
        <v>2463.75</v>
      </c>
      <c r="I399" s="46">
        <v>6140.83</v>
      </c>
      <c r="J399" s="46">
        <v>15.67</v>
      </c>
      <c r="K399" s="46">
        <v>674.21</v>
      </c>
      <c r="L399" s="46">
        <v>537.78</v>
      </c>
      <c r="M399" s="47">
        <v>6076</v>
      </c>
      <c r="N399" s="46">
        <v>0</v>
      </c>
      <c r="O399" s="48">
        <f t="shared" si="6"/>
        <v>466459.21000000008</v>
      </c>
    </row>
    <row r="400" spans="1:15" ht="15.6" x14ac:dyDescent="0.3">
      <c r="A400" s="50" t="s">
        <v>792</v>
      </c>
      <c r="B400" s="51" t="s">
        <v>793</v>
      </c>
      <c r="C400" s="46">
        <v>513255.04</v>
      </c>
      <c r="D400" s="46">
        <v>307828.46000000002</v>
      </c>
      <c r="E400" s="46">
        <v>6196.13</v>
      </c>
      <c r="F400" s="46">
        <v>14508.9</v>
      </c>
      <c r="G400" s="46">
        <v>16065.85</v>
      </c>
      <c r="H400" s="46">
        <v>4456.47</v>
      </c>
      <c r="I400" s="46">
        <v>11968.63</v>
      </c>
      <c r="J400" s="46">
        <v>30.54</v>
      </c>
      <c r="K400" s="46">
        <v>1083.56</v>
      </c>
      <c r="L400" s="46">
        <v>1019.78</v>
      </c>
      <c r="M400" s="47">
        <v>0</v>
      </c>
      <c r="N400" s="46">
        <v>0</v>
      </c>
      <c r="O400" s="48">
        <f t="shared" si="6"/>
        <v>876413.3600000001</v>
      </c>
    </row>
    <row r="401" spans="1:15" ht="15.6" x14ac:dyDescent="0.3">
      <c r="A401" s="50" t="s">
        <v>794</v>
      </c>
      <c r="B401" s="51" t="s">
        <v>795</v>
      </c>
      <c r="C401" s="46">
        <v>344203.04</v>
      </c>
      <c r="D401" s="46">
        <v>114492.42</v>
      </c>
      <c r="E401" s="46">
        <v>4089.4</v>
      </c>
      <c r="F401" s="46">
        <v>9208.9699999999993</v>
      </c>
      <c r="G401" s="46">
        <v>9697.23</v>
      </c>
      <c r="H401" s="46">
        <v>3096.18</v>
      </c>
      <c r="I401" s="46">
        <v>7946.28</v>
      </c>
      <c r="J401" s="46">
        <v>20.28</v>
      </c>
      <c r="K401" s="46">
        <v>665.39</v>
      </c>
      <c r="L401" s="46">
        <v>733.12</v>
      </c>
      <c r="M401" s="47">
        <v>0</v>
      </c>
      <c r="N401" s="46">
        <v>0</v>
      </c>
      <c r="O401" s="48">
        <f t="shared" si="6"/>
        <v>494152.31</v>
      </c>
    </row>
    <row r="402" spans="1:15" ht="15.6" x14ac:dyDescent="0.3">
      <c r="A402" s="50" t="s">
        <v>796</v>
      </c>
      <c r="B402" s="51" t="s">
        <v>797</v>
      </c>
      <c r="C402" s="46">
        <v>212045.58</v>
      </c>
      <c r="D402" s="46">
        <v>38963.599999999999</v>
      </c>
      <c r="E402" s="46">
        <v>2664.87</v>
      </c>
      <c r="F402" s="46">
        <v>6362.53</v>
      </c>
      <c r="G402" s="46">
        <v>6516.06</v>
      </c>
      <c r="H402" s="46">
        <v>1803</v>
      </c>
      <c r="I402" s="46">
        <v>4860.72</v>
      </c>
      <c r="J402" s="46">
        <v>12.4</v>
      </c>
      <c r="K402" s="46">
        <v>481.35</v>
      </c>
      <c r="L402" s="46">
        <v>401.81</v>
      </c>
      <c r="M402" s="47">
        <v>0</v>
      </c>
      <c r="N402" s="46">
        <v>0</v>
      </c>
      <c r="O402" s="48">
        <f t="shared" si="6"/>
        <v>274111.92</v>
      </c>
    </row>
    <row r="403" spans="1:15" ht="15.6" x14ac:dyDescent="0.3">
      <c r="A403" s="50" t="s">
        <v>798</v>
      </c>
      <c r="B403" s="51" t="s">
        <v>799</v>
      </c>
      <c r="C403" s="46">
        <v>190657.94</v>
      </c>
      <c r="D403" s="46">
        <v>58208.4</v>
      </c>
      <c r="E403" s="46">
        <v>2752.56</v>
      </c>
      <c r="F403" s="46">
        <v>7504.18</v>
      </c>
      <c r="G403" s="46">
        <v>3934.06</v>
      </c>
      <c r="H403" s="46">
        <v>1351.55</v>
      </c>
      <c r="I403" s="46">
        <v>2832.27</v>
      </c>
      <c r="J403" s="46">
        <v>7.23</v>
      </c>
      <c r="K403" s="46">
        <v>551.49</v>
      </c>
      <c r="L403" s="46">
        <v>234.17</v>
      </c>
      <c r="M403" s="47">
        <v>0</v>
      </c>
      <c r="N403" s="46">
        <v>0</v>
      </c>
      <c r="O403" s="48">
        <f t="shared" si="6"/>
        <v>268033.84999999998</v>
      </c>
    </row>
    <row r="404" spans="1:15" ht="15.6" x14ac:dyDescent="0.3">
      <c r="A404" s="50" t="s">
        <v>800</v>
      </c>
      <c r="B404" s="51" t="s">
        <v>801</v>
      </c>
      <c r="C404" s="46">
        <v>285170.75</v>
      </c>
      <c r="D404" s="46">
        <v>62875.8</v>
      </c>
      <c r="E404" s="46">
        <v>3744.98</v>
      </c>
      <c r="F404" s="46">
        <v>9290.81</v>
      </c>
      <c r="G404" s="46">
        <v>7932.3</v>
      </c>
      <c r="H404" s="46">
        <v>2324.48</v>
      </c>
      <c r="I404" s="46">
        <v>5791.41</v>
      </c>
      <c r="J404" s="46">
        <v>14.78</v>
      </c>
      <c r="K404" s="46">
        <v>685.26</v>
      </c>
      <c r="L404" s="46">
        <v>492.61</v>
      </c>
      <c r="M404" s="47">
        <v>0</v>
      </c>
      <c r="N404" s="46">
        <v>0</v>
      </c>
      <c r="O404" s="48">
        <f t="shared" si="6"/>
        <v>378323.17999999993</v>
      </c>
    </row>
    <row r="405" spans="1:15" ht="15.6" x14ac:dyDescent="0.3">
      <c r="A405" s="50" t="s">
        <v>802</v>
      </c>
      <c r="B405" s="51" t="s">
        <v>803</v>
      </c>
      <c r="C405" s="46">
        <v>4236967.1100000003</v>
      </c>
      <c r="D405" s="46">
        <v>1352044.78</v>
      </c>
      <c r="E405" s="46">
        <v>41801.14</v>
      </c>
      <c r="F405" s="46">
        <v>75450.48</v>
      </c>
      <c r="G405" s="46">
        <v>91827.55</v>
      </c>
      <c r="H405" s="46">
        <v>43228.87</v>
      </c>
      <c r="I405" s="46">
        <v>99312.11</v>
      </c>
      <c r="J405" s="46">
        <v>253.44</v>
      </c>
      <c r="K405" s="46">
        <v>5761.74</v>
      </c>
      <c r="L405" s="46">
        <v>11467.74</v>
      </c>
      <c r="M405" s="47">
        <v>0</v>
      </c>
      <c r="N405" s="46">
        <v>0</v>
      </c>
      <c r="O405" s="48">
        <f t="shared" si="6"/>
        <v>5958114.9600000018</v>
      </c>
    </row>
    <row r="406" spans="1:15" ht="15.6" x14ac:dyDescent="0.3">
      <c r="A406" s="50" t="s">
        <v>804</v>
      </c>
      <c r="B406" s="51" t="s">
        <v>805</v>
      </c>
      <c r="C406" s="46">
        <v>437226.1</v>
      </c>
      <c r="D406" s="46">
        <v>164727.04999999999</v>
      </c>
      <c r="E406" s="46">
        <v>5013.03</v>
      </c>
      <c r="F406" s="46">
        <v>11829</v>
      </c>
      <c r="G406" s="46">
        <v>11274.44</v>
      </c>
      <c r="H406" s="46">
        <v>3787.76</v>
      </c>
      <c r="I406" s="46">
        <v>9363.9500000000007</v>
      </c>
      <c r="J406" s="46">
        <v>23.9</v>
      </c>
      <c r="K406" s="46">
        <v>843.59</v>
      </c>
      <c r="L406" s="46">
        <v>872.25</v>
      </c>
      <c r="M406" s="47">
        <v>0</v>
      </c>
      <c r="N406" s="46">
        <v>0</v>
      </c>
      <c r="O406" s="48">
        <f t="shared" si="6"/>
        <v>644961.06999999983</v>
      </c>
    </row>
    <row r="407" spans="1:15" ht="15.6" x14ac:dyDescent="0.3">
      <c r="A407" s="50" t="s">
        <v>806</v>
      </c>
      <c r="B407" s="51" t="s">
        <v>807</v>
      </c>
      <c r="C407" s="46">
        <v>3223318.58</v>
      </c>
      <c r="D407" s="46">
        <v>760203.33</v>
      </c>
      <c r="E407" s="46">
        <v>29745.91</v>
      </c>
      <c r="F407" s="46">
        <v>42354.61</v>
      </c>
      <c r="G407" s="46">
        <v>95292.97</v>
      </c>
      <c r="H407" s="46">
        <v>35865.360000000001</v>
      </c>
      <c r="I407" s="46">
        <v>93950.88</v>
      </c>
      <c r="J407" s="46">
        <v>239.75</v>
      </c>
      <c r="K407" s="46">
        <v>2766.56</v>
      </c>
      <c r="L407" s="46">
        <v>10089.129999999999</v>
      </c>
      <c r="M407" s="47">
        <v>107257</v>
      </c>
      <c r="N407" s="46">
        <v>0</v>
      </c>
      <c r="O407" s="48">
        <f t="shared" si="6"/>
        <v>4401084.08</v>
      </c>
    </row>
    <row r="408" spans="1:15" ht="15.6" x14ac:dyDescent="0.3">
      <c r="A408" s="50" t="s">
        <v>808</v>
      </c>
      <c r="B408" s="51" t="s">
        <v>809</v>
      </c>
      <c r="C408" s="46">
        <v>213518.07999999999</v>
      </c>
      <c r="D408" s="46">
        <v>70827.13</v>
      </c>
      <c r="E408" s="46">
        <v>2479.0700000000002</v>
      </c>
      <c r="F408" s="46">
        <v>6906.98</v>
      </c>
      <c r="G408" s="46">
        <v>3950.59</v>
      </c>
      <c r="H408" s="46">
        <v>1563.96</v>
      </c>
      <c r="I408" s="46">
        <v>3260.33</v>
      </c>
      <c r="J408" s="46">
        <v>8.32</v>
      </c>
      <c r="K408" s="46">
        <v>459.45</v>
      </c>
      <c r="L408" s="46">
        <v>300.64</v>
      </c>
      <c r="M408" s="47">
        <v>0</v>
      </c>
      <c r="N408" s="46">
        <v>0</v>
      </c>
      <c r="O408" s="48">
        <f t="shared" si="6"/>
        <v>303274.55000000005</v>
      </c>
    </row>
    <row r="409" spans="1:15" ht="15.6" x14ac:dyDescent="0.3">
      <c r="A409" s="50" t="s">
        <v>810</v>
      </c>
      <c r="B409" s="51" t="s">
        <v>811</v>
      </c>
      <c r="C409" s="46">
        <v>4158946.7</v>
      </c>
      <c r="D409" s="46">
        <v>1164458.7</v>
      </c>
      <c r="E409" s="46">
        <v>36920.93</v>
      </c>
      <c r="F409" s="46">
        <v>36135.18</v>
      </c>
      <c r="G409" s="46">
        <v>62170.9</v>
      </c>
      <c r="H409" s="46">
        <v>50342.8</v>
      </c>
      <c r="I409" s="46">
        <v>103689.03</v>
      </c>
      <c r="J409" s="46">
        <v>264.60000000000002</v>
      </c>
      <c r="K409" s="46">
        <v>2858.91</v>
      </c>
      <c r="L409" s="46">
        <v>14817.7</v>
      </c>
      <c r="M409" s="47">
        <v>866016</v>
      </c>
      <c r="N409" s="46">
        <v>0</v>
      </c>
      <c r="O409" s="48">
        <f t="shared" si="6"/>
        <v>6496621.4500000002</v>
      </c>
    </row>
    <row r="410" spans="1:15" ht="15.6" x14ac:dyDescent="0.3">
      <c r="A410" s="50" t="s">
        <v>812</v>
      </c>
      <c r="B410" s="51" t="s">
        <v>813</v>
      </c>
      <c r="C410" s="46">
        <v>121747.2</v>
      </c>
      <c r="D410" s="46">
        <v>40671.199999999997</v>
      </c>
      <c r="E410" s="46">
        <v>1764.23</v>
      </c>
      <c r="F410" s="46">
        <v>4775.91</v>
      </c>
      <c r="G410" s="46">
        <v>2485.5700000000002</v>
      </c>
      <c r="H410" s="46">
        <v>872.02</v>
      </c>
      <c r="I410" s="46">
        <v>1854.93</v>
      </c>
      <c r="J410" s="46">
        <v>4.7300000000000004</v>
      </c>
      <c r="K410" s="46">
        <v>348.14</v>
      </c>
      <c r="L410" s="46">
        <v>153.34</v>
      </c>
      <c r="M410" s="47">
        <v>0</v>
      </c>
      <c r="N410" s="46">
        <v>0</v>
      </c>
      <c r="O410" s="48">
        <f t="shared" si="6"/>
        <v>174677.27000000002</v>
      </c>
    </row>
    <row r="411" spans="1:15" ht="15.6" x14ac:dyDescent="0.3">
      <c r="A411" s="50" t="s">
        <v>814</v>
      </c>
      <c r="B411" s="51" t="s">
        <v>815</v>
      </c>
      <c r="C411" s="46">
        <v>509078.62</v>
      </c>
      <c r="D411" s="46">
        <v>187148.15</v>
      </c>
      <c r="E411" s="46">
        <v>4913.2700000000004</v>
      </c>
      <c r="F411" s="46">
        <v>6931.38</v>
      </c>
      <c r="G411" s="46">
        <v>8512.7000000000007</v>
      </c>
      <c r="H411" s="46">
        <v>5726.14</v>
      </c>
      <c r="I411" s="46">
        <v>12104.38</v>
      </c>
      <c r="J411" s="46">
        <v>30.89</v>
      </c>
      <c r="K411" s="46">
        <v>486.65</v>
      </c>
      <c r="L411" s="46">
        <v>1616.01</v>
      </c>
      <c r="M411" s="47">
        <v>46473</v>
      </c>
      <c r="N411" s="46">
        <v>0</v>
      </c>
      <c r="O411" s="48">
        <f t="shared" si="6"/>
        <v>783021.19000000006</v>
      </c>
    </row>
    <row r="412" spans="1:15" ht="15.6" x14ac:dyDescent="0.3">
      <c r="A412" s="50" t="s">
        <v>816</v>
      </c>
      <c r="B412" s="51" t="s">
        <v>817</v>
      </c>
      <c r="C412" s="46">
        <v>243908.88</v>
      </c>
      <c r="D412" s="46">
        <v>71023.59</v>
      </c>
      <c r="E412" s="46">
        <v>2673.45</v>
      </c>
      <c r="F412" s="46">
        <v>4623.28</v>
      </c>
      <c r="G412" s="46">
        <v>1731.93</v>
      </c>
      <c r="H412" s="46">
        <v>2580.69</v>
      </c>
      <c r="I412" s="46">
        <v>4358.3999999999996</v>
      </c>
      <c r="J412" s="46">
        <v>11.12</v>
      </c>
      <c r="K412" s="46">
        <v>329.31</v>
      </c>
      <c r="L412" s="46">
        <v>694.85</v>
      </c>
      <c r="M412" s="47">
        <v>0</v>
      </c>
      <c r="N412" s="46">
        <v>0</v>
      </c>
      <c r="O412" s="48">
        <f t="shared" si="6"/>
        <v>331935.5</v>
      </c>
    </row>
    <row r="413" spans="1:15" ht="15.6" x14ac:dyDescent="0.3">
      <c r="A413" s="50" t="s">
        <v>818</v>
      </c>
      <c r="B413" s="51" t="s">
        <v>819</v>
      </c>
      <c r="C413" s="46">
        <v>286155.96999999997</v>
      </c>
      <c r="D413" s="46">
        <v>87694.14</v>
      </c>
      <c r="E413" s="46">
        <v>3103.54</v>
      </c>
      <c r="F413" s="46">
        <v>6551.89</v>
      </c>
      <c r="G413" s="46">
        <v>4180.53</v>
      </c>
      <c r="H413" s="46">
        <v>2686.58</v>
      </c>
      <c r="I413" s="46">
        <v>5252.74</v>
      </c>
      <c r="J413" s="46">
        <v>13.4</v>
      </c>
      <c r="K413" s="46">
        <v>521.59</v>
      </c>
      <c r="L413" s="46">
        <v>665.4</v>
      </c>
      <c r="M413" s="47">
        <v>11824</v>
      </c>
      <c r="N413" s="46">
        <v>0</v>
      </c>
      <c r="O413" s="48">
        <f t="shared" si="6"/>
        <v>408649.78000000009</v>
      </c>
    </row>
    <row r="414" spans="1:15" ht="15.6" x14ac:dyDescent="0.3">
      <c r="A414" s="50" t="s">
        <v>820</v>
      </c>
      <c r="B414" s="51" t="s">
        <v>821</v>
      </c>
      <c r="C414" s="46">
        <v>1573888.57</v>
      </c>
      <c r="D414" s="46">
        <v>253293.22</v>
      </c>
      <c r="E414" s="46">
        <v>18153.11</v>
      </c>
      <c r="F414" s="46">
        <v>39394.67</v>
      </c>
      <c r="G414" s="46">
        <v>53984.43</v>
      </c>
      <c r="H414" s="46">
        <v>14559.69</v>
      </c>
      <c r="I414" s="46">
        <v>39687.08</v>
      </c>
      <c r="J414" s="46">
        <v>101.28</v>
      </c>
      <c r="K414" s="46">
        <v>2897.83</v>
      </c>
      <c r="L414" s="46">
        <v>3541.31</v>
      </c>
      <c r="M414" s="47">
        <v>45072</v>
      </c>
      <c r="N414" s="46">
        <v>0</v>
      </c>
      <c r="O414" s="48">
        <f t="shared" si="6"/>
        <v>2044573.1900000002</v>
      </c>
    </row>
    <row r="415" spans="1:15" ht="15.6" x14ac:dyDescent="0.3">
      <c r="A415" s="50" t="s">
        <v>822</v>
      </c>
      <c r="B415" s="51" t="s">
        <v>823</v>
      </c>
      <c r="C415" s="46">
        <v>710330.79</v>
      </c>
      <c r="D415" s="46">
        <v>209931.4</v>
      </c>
      <c r="E415" s="46">
        <v>7885.08</v>
      </c>
      <c r="F415" s="46">
        <v>15706.06</v>
      </c>
      <c r="G415" s="46">
        <v>22677.74</v>
      </c>
      <c r="H415" s="46">
        <v>6850.56</v>
      </c>
      <c r="I415" s="46">
        <v>18567.23</v>
      </c>
      <c r="J415" s="46">
        <v>47.38</v>
      </c>
      <c r="K415" s="46">
        <v>1148.53</v>
      </c>
      <c r="L415" s="46">
        <v>1746.07</v>
      </c>
      <c r="M415" s="47">
        <v>0</v>
      </c>
      <c r="N415" s="46">
        <v>0</v>
      </c>
      <c r="O415" s="48">
        <f t="shared" si="6"/>
        <v>994890.84000000008</v>
      </c>
    </row>
    <row r="416" spans="1:15" ht="15.6" x14ac:dyDescent="0.3">
      <c r="A416" s="50" t="s">
        <v>824</v>
      </c>
      <c r="B416" s="51" t="s">
        <v>825</v>
      </c>
      <c r="C416" s="46">
        <v>112666.35</v>
      </c>
      <c r="D416" s="46">
        <v>58878.1</v>
      </c>
      <c r="E416" s="46">
        <v>1507.94</v>
      </c>
      <c r="F416" s="46">
        <v>3821.23</v>
      </c>
      <c r="G416" s="46">
        <v>1149.55</v>
      </c>
      <c r="H416" s="46">
        <v>895.41</v>
      </c>
      <c r="I416" s="46">
        <v>1449.58</v>
      </c>
      <c r="J416" s="46">
        <v>3.7</v>
      </c>
      <c r="K416" s="46">
        <v>275.93</v>
      </c>
      <c r="L416" s="46">
        <v>183.99</v>
      </c>
      <c r="M416" s="47">
        <v>0</v>
      </c>
      <c r="N416" s="46">
        <v>0</v>
      </c>
      <c r="O416" s="48">
        <f t="shared" si="6"/>
        <v>180831.78</v>
      </c>
    </row>
    <row r="417" spans="1:15" ht="15.6" x14ac:dyDescent="0.3">
      <c r="A417" s="50" t="s">
        <v>826</v>
      </c>
      <c r="B417" s="51" t="s">
        <v>827</v>
      </c>
      <c r="C417" s="46">
        <v>2488436.75</v>
      </c>
      <c r="D417" s="46">
        <v>283538.68</v>
      </c>
      <c r="E417" s="46">
        <v>22515.31</v>
      </c>
      <c r="F417" s="46">
        <v>19101.71</v>
      </c>
      <c r="G417" s="46">
        <v>19993.37</v>
      </c>
      <c r="H417" s="46">
        <v>31122.77</v>
      </c>
      <c r="I417" s="46">
        <v>57140.639999999999</v>
      </c>
      <c r="J417" s="46">
        <v>145.82</v>
      </c>
      <c r="K417" s="46">
        <v>1389.75</v>
      </c>
      <c r="L417" s="46">
        <v>9308.74</v>
      </c>
      <c r="M417" s="47">
        <v>99680</v>
      </c>
      <c r="N417" s="46">
        <v>0</v>
      </c>
      <c r="O417" s="48">
        <f t="shared" si="6"/>
        <v>3032373.5400000005</v>
      </c>
    </row>
    <row r="418" spans="1:15" ht="15.6" x14ac:dyDescent="0.3">
      <c r="A418" s="50" t="s">
        <v>828</v>
      </c>
      <c r="B418" s="51" t="s">
        <v>829</v>
      </c>
      <c r="C418" s="46">
        <v>478406.51</v>
      </c>
      <c r="D418" s="46">
        <v>161159.70000000001</v>
      </c>
      <c r="E418" s="46">
        <v>5363.28</v>
      </c>
      <c r="F418" s="46">
        <v>9279.3799999999992</v>
      </c>
      <c r="G418" s="46">
        <v>7897.94</v>
      </c>
      <c r="H418" s="46">
        <v>5063.47</v>
      </c>
      <c r="I418" s="46">
        <v>10441.19</v>
      </c>
      <c r="J418" s="46">
        <v>26.64</v>
      </c>
      <c r="K418" s="46">
        <v>735.17</v>
      </c>
      <c r="L418" s="46">
        <v>1359.02</v>
      </c>
      <c r="M418" s="47">
        <v>0</v>
      </c>
      <c r="N418" s="46">
        <v>0</v>
      </c>
      <c r="O418" s="48">
        <f t="shared" si="6"/>
        <v>679732.29999999993</v>
      </c>
    </row>
    <row r="419" spans="1:15" ht="15.6" x14ac:dyDescent="0.3">
      <c r="A419" s="50" t="s">
        <v>830</v>
      </c>
      <c r="B419" s="51" t="s">
        <v>831</v>
      </c>
      <c r="C419" s="46">
        <v>113490.53</v>
      </c>
      <c r="D419" s="46">
        <v>60762.15</v>
      </c>
      <c r="E419" s="46">
        <v>1673.61</v>
      </c>
      <c r="F419" s="46">
        <v>4572.3599999999997</v>
      </c>
      <c r="G419" s="46">
        <v>2070.1999999999998</v>
      </c>
      <c r="H419" s="46">
        <v>797.41</v>
      </c>
      <c r="I419" s="46">
        <v>1605.05</v>
      </c>
      <c r="J419" s="46">
        <v>4.0999999999999996</v>
      </c>
      <c r="K419" s="46">
        <v>330.94</v>
      </c>
      <c r="L419" s="46">
        <v>135.61000000000001</v>
      </c>
      <c r="M419" s="47">
        <v>0</v>
      </c>
      <c r="N419" s="46">
        <v>0</v>
      </c>
      <c r="O419" s="48">
        <f t="shared" si="6"/>
        <v>185441.95999999996</v>
      </c>
    </row>
    <row r="420" spans="1:15" ht="15.6" x14ac:dyDescent="0.3">
      <c r="A420" s="50" t="s">
        <v>832</v>
      </c>
      <c r="B420" s="51" t="s">
        <v>833</v>
      </c>
      <c r="C420" s="46">
        <v>466591.79</v>
      </c>
      <c r="D420" s="46">
        <v>146056.73000000001</v>
      </c>
      <c r="E420" s="46">
        <v>4842.53</v>
      </c>
      <c r="F420" s="46">
        <v>10583.82</v>
      </c>
      <c r="G420" s="46">
        <v>7453.44</v>
      </c>
      <c r="H420" s="46">
        <v>4308.18</v>
      </c>
      <c r="I420" s="46">
        <v>8663.2199999999993</v>
      </c>
      <c r="J420" s="46">
        <v>22.11</v>
      </c>
      <c r="K420" s="46">
        <v>665.77</v>
      </c>
      <c r="L420" s="46">
        <v>1062.06</v>
      </c>
      <c r="M420" s="47">
        <v>38361</v>
      </c>
      <c r="N420" s="46">
        <v>0</v>
      </c>
      <c r="O420" s="48">
        <f t="shared" si="6"/>
        <v>688610.65</v>
      </c>
    </row>
    <row r="421" spans="1:15" ht="15.6" x14ac:dyDescent="0.3">
      <c r="A421" s="50" t="s">
        <v>834</v>
      </c>
      <c r="B421" s="51" t="s">
        <v>835</v>
      </c>
      <c r="C421" s="46">
        <v>21500850.609999999</v>
      </c>
      <c r="D421" s="46">
        <v>3283423.33</v>
      </c>
      <c r="E421" s="46">
        <v>194795.88</v>
      </c>
      <c r="F421" s="46">
        <v>224118.36</v>
      </c>
      <c r="G421" s="46">
        <v>115763.06</v>
      </c>
      <c r="H421" s="46">
        <v>249721.11</v>
      </c>
      <c r="I421" s="46">
        <v>424426.48</v>
      </c>
      <c r="J421" s="46">
        <v>1083.0999999999999</v>
      </c>
      <c r="K421" s="46">
        <v>20345.3</v>
      </c>
      <c r="L421" s="46">
        <v>72119.66</v>
      </c>
      <c r="M421" s="47">
        <v>0</v>
      </c>
      <c r="N421" s="46">
        <v>0</v>
      </c>
      <c r="O421" s="48">
        <f t="shared" si="6"/>
        <v>26086646.889999997</v>
      </c>
    </row>
    <row r="422" spans="1:15" ht="15.6" x14ac:dyDescent="0.3">
      <c r="A422" s="50" t="s">
        <v>836</v>
      </c>
      <c r="B422" s="51" t="s">
        <v>837</v>
      </c>
      <c r="C422" s="46">
        <v>928671.87</v>
      </c>
      <c r="D422" s="46">
        <v>487173.7</v>
      </c>
      <c r="E422" s="46">
        <v>9931.0499999999993</v>
      </c>
      <c r="F422" s="46">
        <v>19078.490000000002</v>
      </c>
      <c r="G422" s="46">
        <v>27720.42</v>
      </c>
      <c r="H422" s="46">
        <v>9259.82</v>
      </c>
      <c r="I422" s="46">
        <v>24371.51</v>
      </c>
      <c r="J422" s="46">
        <v>62.19</v>
      </c>
      <c r="K422" s="46">
        <v>1402.9</v>
      </c>
      <c r="L422" s="46">
        <v>2402.5100000000002</v>
      </c>
      <c r="M422" s="47">
        <v>0</v>
      </c>
      <c r="N422" s="46">
        <v>0</v>
      </c>
      <c r="O422" s="48">
        <f t="shared" si="6"/>
        <v>1510074.46</v>
      </c>
    </row>
    <row r="423" spans="1:15" ht="15.6" x14ac:dyDescent="0.3">
      <c r="A423" s="50" t="s">
        <v>838</v>
      </c>
      <c r="B423" s="51" t="s">
        <v>839</v>
      </c>
      <c r="C423" s="46">
        <v>350856.85</v>
      </c>
      <c r="D423" s="46">
        <v>60250.559999999998</v>
      </c>
      <c r="E423" s="46">
        <v>4244.95</v>
      </c>
      <c r="F423" s="46">
        <v>9793.93</v>
      </c>
      <c r="G423" s="46">
        <v>11278.94</v>
      </c>
      <c r="H423" s="46">
        <v>3088.66</v>
      </c>
      <c r="I423" s="46">
        <v>8556.11</v>
      </c>
      <c r="J423" s="46">
        <v>21.83</v>
      </c>
      <c r="K423" s="46">
        <v>719.75</v>
      </c>
      <c r="L423" s="46">
        <v>715.66</v>
      </c>
      <c r="M423" s="47">
        <v>45109</v>
      </c>
      <c r="N423" s="46">
        <v>0</v>
      </c>
      <c r="O423" s="48">
        <f t="shared" si="6"/>
        <v>494636.23999999993</v>
      </c>
    </row>
    <row r="424" spans="1:15" ht="15.6" x14ac:dyDescent="0.3">
      <c r="A424" s="50" t="s">
        <v>840</v>
      </c>
      <c r="B424" s="51" t="s">
        <v>841</v>
      </c>
      <c r="C424" s="46">
        <v>104284.84</v>
      </c>
      <c r="D424" s="46">
        <v>52624.32</v>
      </c>
      <c r="E424" s="46">
        <v>1680.12</v>
      </c>
      <c r="F424" s="46">
        <v>4945.87</v>
      </c>
      <c r="G424" s="46">
        <v>1077.7</v>
      </c>
      <c r="H424" s="46">
        <v>615.65</v>
      </c>
      <c r="I424" s="46">
        <v>818.1</v>
      </c>
      <c r="J424" s="46">
        <v>2.09</v>
      </c>
      <c r="K424" s="46">
        <v>359.79</v>
      </c>
      <c r="L424" s="46">
        <v>69.459999999999994</v>
      </c>
      <c r="M424" s="47">
        <v>0</v>
      </c>
      <c r="N424" s="46">
        <v>0</v>
      </c>
      <c r="O424" s="48">
        <f t="shared" si="6"/>
        <v>166477.94</v>
      </c>
    </row>
    <row r="425" spans="1:15" ht="15.6" x14ac:dyDescent="0.3">
      <c r="A425" s="50" t="s">
        <v>842</v>
      </c>
      <c r="B425" s="51" t="s">
        <v>843</v>
      </c>
      <c r="C425" s="46">
        <v>724939.96</v>
      </c>
      <c r="D425" s="46">
        <v>311863.37</v>
      </c>
      <c r="E425" s="46">
        <v>8458.23</v>
      </c>
      <c r="F425" s="46">
        <v>19445.939999999999</v>
      </c>
      <c r="G425" s="46">
        <v>22551.97</v>
      </c>
      <c r="H425" s="46">
        <v>6397.96</v>
      </c>
      <c r="I425" s="46">
        <v>17355.37</v>
      </c>
      <c r="J425" s="46">
        <v>44.29</v>
      </c>
      <c r="K425" s="46">
        <v>1480.87</v>
      </c>
      <c r="L425" s="46">
        <v>1492.4</v>
      </c>
      <c r="M425" s="47">
        <v>0</v>
      </c>
      <c r="N425" s="46">
        <v>10332.17</v>
      </c>
      <c r="O425" s="48">
        <f t="shared" si="6"/>
        <v>1124362.53</v>
      </c>
    </row>
    <row r="426" spans="1:15" ht="15.6" x14ac:dyDescent="0.3">
      <c r="A426" s="50" t="s">
        <v>844</v>
      </c>
      <c r="B426" s="51" t="s">
        <v>845</v>
      </c>
      <c r="C426" s="46">
        <v>862933.15</v>
      </c>
      <c r="D426" s="46">
        <v>387099.11</v>
      </c>
      <c r="E426" s="46">
        <v>9331.1299999999992</v>
      </c>
      <c r="F426" s="46">
        <v>17371.189999999999</v>
      </c>
      <c r="G426" s="46">
        <v>26824.720000000001</v>
      </c>
      <c r="H426" s="46">
        <v>8664.2800000000007</v>
      </c>
      <c r="I426" s="46">
        <v>23305.56</v>
      </c>
      <c r="J426" s="46">
        <v>59.47</v>
      </c>
      <c r="K426" s="46">
        <v>1800.25</v>
      </c>
      <c r="L426" s="46">
        <v>2246.7199999999998</v>
      </c>
      <c r="M426" s="47">
        <v>0</v>
      </c>
      <c r="N426" s="46">
        <v>0</v>
      </c>
      <c r="O426" s="48">
        <f t="shared" si="6"/>
        <v>1339635.5799999998</v>
      </c>
    </row>
    <row r="427" spans="1:15" ht="15.6" x14ac:dyDescent="0.3">
      <c r="A427" s="50" t="s">
        <v>846</v>
      </c>
      <c r="B427" s="51" t="s">
        <v>847</v>
      </c>
      <c r="C427" s="46">
        <v>109207.77</v>
      </c>
      <c r="D427" s="46">
        <v>59902.85</v>
      </c>
      <c r="E427" s="46">
        <v>1598.77</v>
      </c>
      <c r="F427" s="46">
        <v>4393.04</v>
      </c>
      <c r="G427" s="46">
        <v>1348.79</v>
      </c>
      <c r="H427" s="46">
        <v>760.25</v>
      </c>
      <c r="I427" s="46">
        <v>1248.1400000000001</v>
      </c>
      <c r="J427" s="46">
        <v>3.19</v>
      </c>
      <c r="K427" s="46">
        <v>329.89</v>
      </c>
      <c r="L427" s="46">
        <v>127.31</v>
      </c>
      <c r="M427" s="47">
        <v>0</v>
      </c>
      <c r="N427" s="46">
        <v>0</v>
      </c>
      <c r="O427" s="48">
        <f t="shared" si="6"/>
        <v>178920.00000000003</v>
      </c>
    </row>
    <row r="428" spans="1:15" ht="15.6" x14ac:dyDescent="0.3">
      <c r="A428" s="50" t="s">
        <v>848</v>
      </c>
      <c r="B428" s="51" t="s">
        <v>849</v>
      </c>
      <c r="C428" s="46">
        <v>201934.57</v>
      </c>
      <c r="D428" s="46">
        <v>47883.4</v>
      </c>
      <c r="E428" s="46">
        <v>2580.4</v>
      </c>
      <c r="F428" s="46">
        <v>6586.73</v>
      </c>
      <c r="G428" s="46">
        <v>3943.04</v>
      </c>
      <c r="H428" s="46">
        <v>1597.94</v>
      </c>
      <c r="I428" s="46">
        <v>3375.61</v>
      </c>
      <c r="J428" s="46">
        <v>8.61</v>
      </c>
      <c r="K428" s="46">
        <v>496.65</v>
      </c>
      <c r="L428" s="46">
        <v>329.39</v>
      </c>
      <c r="M428" s="47">
        <v>1681</v>
      </c>
      <c r="N428" s="46">
        <v>0</v>
      </c>
      <c r="O428" s="48">
        <f t="shared" si="6"/>
        <v>270417.34000000003</v>
      </c>
    </row>
    <row r="429" spans="1:15" ht="15.6" x14ac:dyDescent="0.3">
      <c r="A429" s="50" t="s">
        <v>850</v>
      </c>
      <c r="B429" s="51" t="s">
        <v>851</v>
      </c>
      <c r="C429" s="46">
        <v>558956.28</v>
      </c>
      <c r="D429" s="46">
        <v>243046.85</v>
      </c>
      <c r="E429" s="46">
        <v>7162.62</v>
      </c>
      <c r="F429" s="46">
        <v>18159.490000000002</v>
      </c>
      <c r="G429" s="46">
        <v>10724.88</v>
      </c>
      <c r="H429" s="46">
        <v>4441.0200000000004</v>
      </c>
      <c r="I429" s="46">
        <v>9417.33</v>
      </c>
      <c r="J429" s="46">
        <v>24.03</v>
      </c>
      <c r="K429" s="46">
        <v>1440.93</v>
      </c>
      <c r="L429" s="46">
        <v>917.8</v>
      </c>
      <c r="M429" s="47">
        <v>0</v>
      </c>
      <c r="N429" s="46">
        <v>0</v>
      </c>
      <c r="O429" s="48">
        <f t="shared" si="6"/>
        <v>854291.2300000001</v>
      </c>
    </row>
    <row r="430" spans="1:15" ht="15.6" x14ac:dyDescent="0.3">
      <c r="A430" s="50" t="s">
        <v>852</v>
      </c>
      <c r="B430" s="51" t="s">
        <v>853</v>
      </c>
      <c r="C430" s="46">
        <v>139491.93</v>
      </c>
      <c r="D430" s="46">
        <v>53254.83</v>
      </c>
      <c r="E430" s="46">
        <v>1776.43</v>
      </c>
      <c r="F430" s="46">
        <v>4741.13</v>
      </c>
      <c r="G430" s="46">
        <v>1381</v>
      </c>
      <c r="H430" s="46">
        <v>1053.67</v>
      </c>
      <c r="I430" s="46">
        <v>1667.85</v>
      </c>
      <c r="J430" s="46">
        <v>4.26</v>
      </c>
      <c r="K430" s="46">
        <v>325.91000000000003</v>
      </c>
      <c r="L430" s="46">
        <v>206.16</v>
      </c>
      <c r="M430" s="47">
        <v>0</v>
      </c>
      <c r="N430" s="46">
        <v>0</v>
      </c>
      <c r="O430" s="48">
        <f t="shared" si="6"/>
        <v>203903.17000000004</v>
      </c>
    </row>
    <row r="431" spans="1:15" ht="15.6" x14ac:dyDescent="0.3">
      <c r="A431" s="50" t="s">
        <v>854</v>
      </c>
      <c r="B431" s="51" t="s">
        <v>855</v>
      </c>
      <c r="C431" s="46">
        <v>89440.99</v>
      </c>
      <c r="D431" s="46">
        <v>33411.199999999997</v>
      </c>
      <c r="E431" s="46">
        <v>1417.71</v>
      </c>
      <c r="F431" s="46">
        <v>4118.76</v>
      </c>
      <c r="G431" s="46">
        <v>1052.4000000000001</v>
      </c>
      <c r="H431" s="46">
        <v>547.66999999999996</v>
      </c>
      <c r="I431" s="46">
        <v>807.01</v>
      </c>
      <c r="J431" s="46">
        <v>2.06</v>
      </c>
      <c r="K431" s="46">
        <v>298.60000000000002</v>
      </c>
      <c r="L431" s="46">
        <v>68.86</v>
      </c>
      <c r="M431" s="47">
        <v>0</v>
      </c>
      <c r="N431" s="46">
        <v>0</v>
      </c>
      <c r="O431" s="48">
        <f t="shared" si="6"/>
        <v>131165.25999999998</v>
      </c>
    </row>
    <row r="432" spans="1:15" ht="15.6" x14ac:dyDescent="0.3">
      <c r="A432" s="50" t="s">
        <v>856</v>
      </c>
      <c r="B432" s="51" t="s">
        <v>857</v>
      </c>
      <c r="C432" s="46">
        <v>328189.46999999997</v>
      </c>
      <c r="D432" s="46">
        <v>229676.19</v>
      </c>
      <c r="E432" s="46">
        <v>4218.25</v>
      </c>
      <c r="F432" s="46">
        <v>10449.049999999999</v>
      </c>
      <c r="G432" s="46">
        <v>8906.08</v>
      </c>
      <c r="H432" s="46">
        <v>2687.88</v>
      </c>
      <c r="I432" s="46">
        <v>6748.51</v>
      </c>
      <c r="J432" s="46">
        <v>17.22</v>
      </c>
      <c r="K432" s="46">
        <v>761.08</v>
      </c>
      <c r="L432" s="46">
        <v>574.9</v>
      </c>
      <c r="M432" s="47">
        <v>0</v>
      </c>
      <c r="N432" s="46">
        <v>0</v>
      </c>
      <c r="O432" s="48">
        <f t="shared" si="6"/>
        <v>592228.62999999989</v>
      </c>
    </row>
    <row r="433" spans="1:15" ht="15.6" x14ac:dyDescent="0.3">
      <c r="A433" s="50" t="s">
        <v>858</v>
      </c>
      <c r="B433" s="51" t="s">
        <v>859</v>
      </c>
      <c r="C433" s="46">
        <v>1661255.24</v>
      </c>
      <c r="D433" s="46">
        <v>100147.44</v>
      </c>
      <c r="E433" s="46">
        <v>15012.04</v>
      </c>
      <c r="F433" s="46">
        <v>8947.49</v>
      </c>
      <c r="G433" s="46">
        <v>4794.08</v>
      </c>
      <c r="H433" s="46">
        <v>21832.15</v>
      </c>
      <c r="I433" s="46">
        <v>36671.919999999998</v>
      </c>
      <c r="J433" s="46">
        <v>93.58</v>
      </c>
      <c r="K433" s="46">
        <v>556.4</v>
      </c>
      <c r="L433" s="46">
        <v>6679.12</v>
      </c>
      <c r="M433" s="47">
        <v>8975</v>
      </c>
      <c r="N433" s="46">
        <v>0</v>
      </c>
      <c r="O433" s="48">
        <f t="shared" si="6"/>
        <v>1864964.46</v>
      </c>
    </row>
    <row r="434" spans="1:15" ht="15.6" x14ac:dyDescent="0.3">
      <c r="A434" s="50" t="s">
        <v>860</v>
      </c>
      <c r="B434" s="51" t="s">
        <v>861</v>
      </c>
      <c r="C434" s="46">
        <v>631375.19999999995</v>
      </c>
      <c r="D434" s="46">
        <v>73971.8</v>
      </c>
      <c r="E434" s="46">
        <v>7436.03</v>
      </c>
      <c r="F434" s="46">
        <v>16577.580000000002</v>
      </c>
      <c r="G434" s="46">
        <v>21259.79</v>
      </c>
      <c r="H434" s="46">
        <v>5726.28</v>
      </c>
      <c r="I434" s="46">
        <v>15994.43</v>
      </c>
      <c r="J434" s="46">
        <v>40.82</v>
      </c>
      <c r="K434" s="46">
        <v>1197.58</v>
      </c>
      <c r="L434" s="46">
        <v>1366.9</v>
      </c>
      <c r="M434" s="47">
        <v>13453</v>
      </c>
      <c r="N434" s="46">
        <v>0</v>
      </c>
      <c r="O434" s="48">
        <f t="shared" si="6"/>
        <v>788399.41</v>
      </c>
    </row>
    <row r="435" spans="1:15" ht="15.6" x14ac:dyDescent="0.3">
      <c r="A435" s="50" t="s">
        <v>862</v>
      </c>
      <c r="B435" s="51" t="s">
        <v>863</v>
      </c>
      <c r="C435" s="46">
        <v>985784.35</v>
      </c>
      <c r="D435" s="46">
        <v>149361.19</v>
      </c>
      <c r="E435" s="46">
        <v>10556.94</v>
      </c>
      <c r="F435" s="46">
        <v>21478.74</v>
      </c>
      <c r="G435" s="46">
        <v>38554.01</v>
      </c>
      <c r="H435" s="46">
        <v>9491.41</v>
      </c>
      <c r="I435" s="46">
        <v>29042.61</v>
      </c>
      <c r="J435" s="46">
        <v>74.11</v>
      </c>
      <c r="K435" s="46">
        <v>1626.31</v>
      </c>
      <c r="L435" s="46">
        <v>2400.81</v>
      </c>
      <c r="M435" s="47">
        <v>0</v>
      </c>
      <c r="N435" s="46">
        <v>0</v>
      </c>
      <c r="O435" s="48">
        <f t="shared" si="6"/>
        <v>1248370.4800000002</v>
      </c>
    </row>
    <row r="436" spans="1:15" ht="15.6" x14ac:dyDescent="0.3">
      <c r="A436" s="50" t="s">
        <v>864</v>
      </c>
      <c r="B436" s="51" t="s">
        <v>865</v>
      </c>
      <c r="C436" s="46">
        <v>198151.97</v>
      </c>
      <c r="D436" s="46">
        <v>54904</v>
      </c>
      <c r="E436" s="46">
        <v>2687.04</v>
      </c>
      <c r="F436" s="46">
        <v>6725.97</v>
      </c>
      <c r="G436" s="46">
        <v>5218.5600000000004</v>
      </c>
      <c r="H436" s="46">
        <v>1593.79</v>
      </c>
      <c r="I436" s="46">
        <v>3925.21</v>
      </c>
      <c r="J436" s="46">
        <v>10.02</v>
      </c>
      <c r="K436" s="46">
        <v>489.92</v>
      </c>
      <c r="L436" s="46">
        <v>330.97</v>
      </c>
      <c r="M436" s="47">
        <v>0</v>
      </c>
      <c r="N436" s="46">
        <v>0</v>
      </c>
      <c r="O436" s="48">
        <f t="shared" si="6"/>
        <v>274037.44999999995</v>
      </c>
    </row>
    <row r="437" spans="1:15" ht="15.6" x14ac:dyDescent="0.3">
      <c r="A437" s="50" t="s">
        <v>866</v>
      </c>
      <c r="B437" s="51" t="s">
        <v>867</v>
      </c>
      <c r="C437" s="46">
        <v>165312.34</v>
      </c>
      <c r="D437" s="46">
        <v>73001.73</v>
      </c>
      <c r="E437" s="46">
        <v>2355.69</v>
      </c>
      <c r="F437" s="46">
        <v>6256.96</v>
      </c>
      <c r="G437" s="46">
        <v>3545.09</v>
      </c>
      <c r="H437" s="46">
        <v>1220.28</v>
      </c>
      <c r="I437" s="46">
        <v>2672.76</v>
      </c>
      <c r="J437" s="46">
        <v>6.82</v>
      </c>
      <c r="K437" s="46">
        <v>464.96</v>
      </c>
      <c r="L437" s="46">
        <v>225.05</v>
      </c>
      <c r="M437" s="47">
        <v>6002</v>
      </c>
      <c r="N437" s="46">
        <v>0</v>
      </c>
      <c r="O437" s="48">
        <f t="shared" si="6"/>
        <v>261063.67999999999</v>
      </c>
    </row>
    <row r="438" spans="1:15" ht="15.6" x14ac:dyDescent="0.3">
      <c r="A438" s="50" t="s">
        <v>868</v>
      </c>
      <c r="B438" s="51" t="s">
        <v>869</v>
      </c>
      <c r="C438" s="46">
        <v>82166.69</v>
      </c>
      <c r="D438" s="46">
        <v>52950.33</v>
      </c>
      <c r="E438" s="46">
        <v>1324.98</v>
      </c>
      <c r="F438" s="46">
        <v>3927.85</v>
      </c>
      <c r="G438" s="46">
        <v>731.63</v>
      </c>
      <c r="H438" s="46">
        <v>478.33</v>
      </c>
      <c r="I438" s="46">
        <v>583.4</v>
      </c>
      <c r="J438" s="46">
        <v>1.49</v>
      </c>
      <c r="K438" s="46">
        <v>281.33</v>
      </c>
      <c r="L438" s="46">
        <v>51.79</v>
      </c>
      <c r="M438" s="47">
        <v>0</v>
      </c>
      <c r="N438" s="46">
        <v>0</v>
      </c>
      <c r="O438" s="48">
        <f t="shared" si="6"/>
        <v>142497.82</v>
      </c>
    </row>
    <row r="439" spans="1:15" ht="15.6" x14ac:dyDescent="0.3">
      <c r="A439" s="50" t="s">
        <v>870</v>
      </c>
      <c r="B439" s="51" t="s">
        <v>871</v>
      </c>
      <c r="C439" s="46">
        <v>169304.87</v>
      </c>
      <c r="D439" s="46">
        <v>55341.82</v>
      </c>
      <c r="E439" s="46">
        <v>2096.0300000000002</v>
      </c>
      <c r="F439" s="46">
        <v>4829.63</v>
      </c>
      <c r="G439" s="46">
        <v>4202.96</v>
      </c>
      <c r="H439" s="46">
        <v>1492.32</v>
      </c>
      <c r="I439" s="46">
        <v>3606.79</v>
      </c>
      <c r="J439" s="46">
        <v>9.1999999999999993</v>
      </c>
      <c r="K439" s="46">
        <v>349.01</v>
      </c>
      <c r="L439" s="46">
        <v>345.05</v>
      </c>
      <c r="M439" s="47">
        <v>0</v>
      </c>
      <c r="N439" s="46">
        <v>0</v>
      </c>
      <c r="O439" s="48">
        <f t="shared" si="6"/>
        <v>241577.68000000002</v>
      </c>
    </row>
    <row r="440" spans="1:15" ht="15.6" x14ac:dyDescent="0.3">
      <c r="A440" s="50" t="s">
        <v>872</v>
      </c>
      <c r="B440" s="51" t="s">
        <v>873</v>
      </c>
      <c r="C440" s="46">
        <v>137551</v>
      </c>
      <c r="D440" s="46">
        <v>56213.69</v>
      </c>
      <c r="E440" s="46">
        <v>2017.37</v>
      </c>
      <c r="F440" s="46">
        <v>5561.62</v>
      </c>
      <c r="G440" s="46">
        <v>2062.46</v>
      </c>
      <c r="H440" s="46">
        <v>952.04</v>
      </c>
      <c r="I440" s="46">
        <v>1716.38</v>
      </c>
      <c r="J440" s="46">
        <v>4.38</v>
      </c>
      <c r="K440" s="46">
        <v>415.68</v>
      </c>
      <c r="L440" s="46">
        <v>158.04</v>
      </c>
      <c r="M440" s="47">
        <v>5575</v>
      </c>
      <c r="N440" s="46">
        <v>0</v>
      </c>
      <c r="O440" s="48">
        <f t="shared" si="6"/>
        <v>212227.66</v>
      </c>
    </row>
    <row r="441" spans="1:15" ht="15.6" x14ac:dyDescent="0.3">
      <c r="A441" s="50" t="s">
        <v>874</v>
      </c>
      <c r="B441" s="51" t="s">
        <v>875</v>
      </c>
      <c r="C441" s="46">
        <v>226947.69</v>
      </c>
      <c r="D441" s="46">
        <v>48130.400000000001</v>
      </c>
      <c r="E441" s="46">
        <v>2987.86</v>
      </c>
      <c r="F441" s="46">
        <v>7453.67</v>
      </c>
      <c r="G441" s="46">
        <v>6428.93</v>
      </c>
      <c r="H441" s="46">
        <v>1839.18</v>
      </c>
      <c r="I441" s="46">
        <v>4683.45</v>
      </c>
      <c r="J441" s="46">
        <v>11.95</v>
      </c>
      <c r="K441" s="46">
        <v>545.30999999999995</v>
      </c>
      <c r="L441" s="46">
        <v>387.16</v>
      </c>
      <c r="M441" s="47">
        <v>8434</v>
      </c>
      <c r="N441" s="46">
        <v>0</v>
      </c>
      <c r="O441" s="48">
        <f t="shared" si="6"/>
        <v>307849.59999999998</v>
      </c>
    </row>
    <row r="442" spans="1:15" ht="15.6" x14ac:dyDescent="0.3">
      <c r="A442" s="50" t="s">
        <v>876</v>
      </c>
      <c r="B442" s="51" t="s">
        <v>877</v>
      </c>
      <c r="C442" s="46">
        <v>346848.89</v>
      </c>
      <c r="D442" s="46">
        <v>67451.8</v>
      </c>
      <c r="E442" s="46">
        <v>4113.74</v>
      </c>
      <c r="F442" s="46">
        <v>10452.75</v>
      </c>
      <c r="G442" s="46">
        <v>9381.57</v>
      </c>
      <c r="H442" s="46">
        <v>2793.46</v>
      </c>
      <c r="I442" s="46">
        <v>7047.53</v>
      </c>
      <c r="J442" s="46">
        <v>17.98</v>
      </c>
      <c r="K442" s="46">
        <v>752.6</v>
      </c>
      <c r="L442" s="46">
        <v>595.79</v>
      </c>
      <c r="M442" s="47">
        <v>6446</v>
      </c>
      <c r="N442" s="46">
        <v>0</v>
      </c>
      <c r="O442" s="48">
        <f t="shared" si="6"/>
        <v>455902.11</v>
      </c>
    </row>
    <row r="443" spans="1:15" ht="15.6" x14ac:dyDescent="0.3">
      <c r="A443" s="50" t="s">
        <v>878</v>
      </c>
      <c r="B443" s="51" t="s">
        <v>879</v>
      </c>
      <c r="C443" s="46">
        <v>653881.54</v>
      </c>
      <c r="D443" s="46">
        <v>76513.73</v>
      </c>
      <c r="E443" s="46">
        <v>6608.83</v>
      </c>
      <c r="F443" s="46">
        <v>8745.94</v>
      </c>
      <c r="G443" s="46">
        <v>8484.74</v>
      </c>
      <c r="H443" s="46">
        <v>7582.15</v>
      </c>
      <c r="I443" s="46">
        <v>14790.49</v>
      </c>
      <c r="J443" s="46">
        <v>37.74</v>
      </c>
      <c r="K443" s="46">
        <v>612.22</v>
      </c>
      <c r="L443" s="46">
        <v>2167.66</v>
      </c>
      <c r="M443" s="47">
        <v>0</v>
      </c>
      <c r="N443" s="46">
        <v>0</v>
      </c>
      <c r="O443" s="48">
        <f t="shared" si="6"/>
        <v>779425.03999999992</v>
      </c>
    </row>
    <row r="444" spans="1:15" ht="15.6" x14ac:dyDescent="0.3">
      <c r="A444" s="50" t="s">
        <v>880</v>
      </c>
      <c r="B444" s="51" t="s">
        <v>881</v>
      </c>
      <c r="C444" s="46">
        <v>123036.37</v>
      </c>
      <c r="D444" s="46">
        <v>43616.800000000003</v>
      </c>
      <c r="E444" s="46">
        <v>1824.63</v>
      </c>
      <c r="F444" s="46">
        <v>5071.1499999999996</v>
      </c>
      <c r="G444" s="46">
        <v>2176.77</v>
      </c>
      <c r="H444" s="46">
        <v>839.05</v>
      </c>
      <c r="I444" s="46">
        <v>1592.66</v>
      </c>
      <c r="J444" s="46">
        <v>4.0599999999999996</v>
      </c>
      <c r="K444" s="46">
        <v>370.06</v>
      </c>
      <c r="L444" s="46">
        <v>135.52000000000001</v>
      </c>
      <c r="M444" s="47">
        <v>0</v>
      </c>
      <c r="N444" s="46">
        <v>0</v>
      </c>
      <c r="O444" s="48">
        <f t="shared" si="6"/>
        <v>178667.06999999995</v>
      </c>
    </row>
    <row r="445" spans="1:15" ht="15.6" x14ac:dyDescent="0.3">
      <c r="A445" s="50" t="s">
        <v>882</v>
      </c>
      <c r="B445" s="51" t="s">
        <v>883</v>
      </c>
      <c r="C445" s="46">
        <v>943500.91</v>
      </c>
      <c r="D445" s="46">
        <v>72142.600000000006</v>
      </c>
      <c r="E445" s="46">
        <v>9526.2800000000007</v>
      </c>
      <c r="F445" s="46">
        <v>26148.73</v>
      </c>
      <c r="G445" s="46">
        <v>22631.56</v>
      </c>
      <c r="H445" s="46">
        <v>7271.58</v>
      </c>
      <c r="I445" s="46">
        <v>17498.36</v>
      </c>
      <c r="J445" s="46">
        <v>44.65</v>
      </c>
      <c r="K445" s="46">
        <v>1535.32</v>
      </c>
      <c r="L445" s="46">
        <v>1525.54</v>
      </c>
      <c r="M445" s="47">
        <v>0</v>
      </c>
      <c r="N445" s="46">
        <v>0</v>
      </c>
      <c r="O445" s="48">
        <f t="shared" si="6"/>
        <v>1101825.5300000003</v>
      </c>
    </row>
    <row r="446" spans="1:15" ht="15.6" x14ac:dyDescent="0.3">
      <c r="A446" s="50" t="s">
        <v>884</v>
      </c>
      <c r="B446" s="51" t="s">
        <v>885</v>
      </c>
      <c r="C446" s="46">
        <v>185218.07</v>
      </c>
      <c r="D446" s="46">
        <v>52639.199999999997</v>
      </c>
      <c r="E446" s="46">
        <v>2644.9</v>
      </c>
      <c r="F446" s="46">
        <v>6862.12</v>
      </c>
      <c r="G446" s="46">
        <v>4313.3999999999996</v>
      </c>
      <c r="H446" s="46">
        <v>1398.43</v>
      </c>
      <c r="I446" s="46">
        <v>3197.11</v>
      </c>
      <c r="J446" s="46">
        <v>8.16</v>
      </c>
      <c r="K446" s="46">
        <v>579.54</v>
      </c>
      <c r="L446" s="46">
        <v>264.3</v>
      </c>
      <c r="M446" s="47">
        <v>0</v>
      </c>
      <c r="N446" s="46">
        <v>0</v>
      </c>
      <c r="O446" s="48">
        <f t="shared" si="6"/>
        <v>257125.22999999998</v>
      </c>
    </row>
    <row r="447" spans="1:15" ht="15.6" x14ac:dyDescent="0.3">
      <c r="A447" s="50" t="s">
        <v>886</v>
      </c>
      <c r="B447" s="51" t="s">
        <v>887</v>
      </c>
      <c r="C447" s="46">
        <v>2008766.37</v>
      </c>
      <c r="D447" s="46">
        <v>2802081.49</v>
      </c>
      <c r="E447" s="46">
        <v>20665.04</v>
      </c>
      <c r="F447" s="46">
        <v>38234.47</v>
      </c>
      <c r="G447" s="46">
        <v>60017.7</v>
      </c>
      <c r="H447" s="46">
        <v>20394.900000000001</v>
      </c>
      <c r="I447" s="46">
        <v>53075.55</v>
      </c>
      <c r="J447" s="46">
        <v>135.44</v>
      </c>
      <c r="K447" s="46">
        <v>2650.89</v>
      </c>
      <c r="L447" s="46">
        <v>5380.68</v>
      </c>
      <c r="M447" s="47">
        <v>0</v>
      </c>
      <c r="N447" s="46">
        <v>0</v>
      </c>
      <c r="O447" s="48">
        <f t="shared" si="6"/>
        <v>5011402.53</v>
      </c>
    </row>
    <row r="448" spans="1:15" ht="15.6" x14ac:dyDescent="0.3">
      <c r="A448" s="50" t="s">
        <v>888</v>
      </c>
      <c r="B448" s="51" t="s">
        <v>889</v>
      </c>
      <c r="C448" s="46">
        <v>127442.95</v>
      </c>
      <c r="D448" s="46">
        <v>79168.91</v>
      </c>
      <c r="E448" s="46">
        <v>1864.84</v>
      </c>
      <c r="F448" s="46">
        <v>5386.42</v>
      </c>
      <c r="G448" s="46">
        <v>1879.32</v>
      </c>
      <c r="H448" s="46">
        <v>814.43</v>
      </c>
      <c r="I448" s="46">
        <v>1411.63</v>
      </c>
      <c r="J448" s="46">
        <v>3.6</v>
      </c>
      <c r="K448" s="46">
        <v>407.45</v>
      </c>
      <c r="L448" s="46">
        <v>116.69</v>
      </c>
      <c r="M448" s="47">
        <v>21322</v>
      </c>
      <c r="N448" s="46">
        <v>0</v>
      </c>
      <c r="O448" s="48">
        <f t="shared" si="6"/>
        <v>239818.24000000002</v>
      </c>
    </row>
    <row r="449" spans="1:15" ht="15.6" x14ac:dyDescent="0.3">
      <c r="A449" s="50" t="s">
        <v>890</v>
      </c>
      <c r="B449" s="51" t="s">
        <v>891</v>
      </c>
      <c r="C449" s="46">
        <v>651375.56000000006</v>
      </c>
      <c r="D449" s="46">
        <v>141002.94</v>
      </c>
      <c r="E449" s="46">
        <v>6946.19</v>
      </c>
      <c r="F449" s="46">
        <v>12436.03</v>
      </c>
      <c r="G449" s="46">
        <v>21284.6</v>
      </c>
      <c r="H449" s="46">
        <v>6716.07</v>
      </c>
      <c r="I449" s="46">
        <v>18402.009999999998</v>
      </c>
      <c r="J449" s="46">
        <v>46.96</v>
      </c>
      <c r="K449" s="46">
        <v>1055.28</v>
      </c>
      <c r="L449" s="46">
        <v>1780.12</v>
      </c>
      <c r="M449" s="47">
        <v>0</v>
      </c>
      <c r="N449" s="46">
        <v>0</v>
      </c>
      <c r="O449" s="48">
        <f t="shared" si="6"/>
        <v>861045.75999999989</v>
      </c>
    </row>
    <row r="450" spans="1:15" ht="15.6" x14ac:dyDescent="0.3">
      <c r="A450" s="50" t="s">
        <v>892</v>
      </c>
      <c r="B450" s="51" t="s">
        <v>893</v>
      </c>
      <c r="C450" s="46">
        <v>121797.44</v>
      </c>
      <c r="D450" s="46">
        <v>36366.480000000003</v>
      </c>
      <c r="E450" s="46">
        <v>1539.28</v>
      </c>
      <c r="F450" s="46">
        <v>3221.22</v>
      </c>
      <c r="G450" s="46">
        <v>574.67999999999995</v>
      </c>
      <c r="H450" s="46">
        <v>1162.75</v>
      </c>
      <c r="I450" s="46">
        <v>1733.31</v>
      </c>
      <c r="J450" s="46">
        <v>4.42</v>
      </c>
      <c r="K450" s="46">
        <v>232.94</v>
      </c>
      <c r="L450" s="46">
        <v>286.43</v>
      </c>
      <c r="M450" s="47">
        <v>1237</v>
      </c>
      <c r="N450" s="46">
        <v>0</v>
      </c>
      <c r="O450" s="48">
        <f t="shared" si="6"/>
        <v>168155.95</v>
      </c>
    </row>
    <row r="451" spans="1:15" ht="15.6" x14ac:dyDescent="0.3">
      <c r="A451" s="50" t="s">
        <v>894</v>
      </c>
      <c r="B451" s="51" t="s">
        <v>895</v>
      </c>
      <c r="C451" s="46">
        <v>82587.990000000005</v>
      </c>
      <c r="D451" s="46">
        <v>34358.82</v>
      </c>
      <c r="E451" s="46">
        <v>1122.07</v>
      </c>
      <c r="F451" s="46">
        <v>3141</v>
      </c>
      <c r="G451" s="46">
        <v>986.44</v>
      </c>
      <c r="H451" s="46">
        <v>574.5</v>
      </c>
      <c r="I451" s="46">
        <v>942.62</v>
      </c>
      <c r="J451" s="46">
        <v>2.41</v>
      </c>
      <c r="K451" s="46">
        <v>219.55</v>
      </c>
      <c r="L451" s="46">
        <v>98.66</v>
      </c>
      <c r="M451" s="47">
        <v>0</v>
      </c>
      <c r="N451" s="46">
        <v>0</v>
      </c>
      <c r="O451" s="48">
        <f t="shared" si="6"/>
        <v>124034.06000000001</v>
      </c>
    </row>
    <row r="452" spans="1:15" ht="15.6" x14ac:dyDescent="0.3">
      <c r="A452" s="50" t="s">
        <v>896</v>
      </c>
      <c r="B452" s="51" t="s">
        <v>897</v>
      </c>
      <c r="C452" s="46">
        <v>90049.600000000006</v>
      </c>
      <c r="D452" s="46">
        <v>38803.93</v>
      </c>
      <c r="E452" s="46">
        <v>1412.28</v>
      </c>
      <c r="F452" s="46">
        <v>4113.8</v>
      </c>
      <c r="G452" s="46">
        <v>1105.8499999999999</v>
      </c>
      <c r="H452" s="46">
        <v>550.48</v>
      </c>
      <c r="I452" s="46">
        <v>836.2</v>
      </c>
      <c r="J452" s="46">
        <v>2.13</v>
      </c>
      <c r="K452" s="46">
        <v>302.94</v>
      </c>
      <c r="L452" s="46">
        <v>69.12</v>
      </c>
      <c r="M452" s="47">
        <v>0</v>
      </c>
      <c r="N452" s="46">
        <v>0</v>
      </c>
      <c r="O452" s="48">
        <f t="shared" si="6"/>
        <v>137246.33000000002</v>
      </c>
    </row>
    <row r="453" spans="1:15" ht="15.6" x14ac:dyDescent="0.3">
      <c r="A453" s="50" t="s">
        <v>898</v>
      </c>
      <c r="B453" s="51" t="s">
        <v>899</v>
      </c>
      <c r="C453" s="46">
        <v>179035.2</v>
      </c>
      <c r="D453" s="46">
        <v>51739.199999999997</v>
      </c>
      <c r="E453" s="46">
        <v>2469.6</v>
      </c>
      <c r="F453" s="46">
        <v>6410.18</v>
      </c>
      <c r="G453" s="46">
        <v>3909.89</v>
      </c>
      <c r="H453" s="46">
        <v>1374.95</v>
      </c>
      <c r="I453" s="46">
        <v>3083.71</v>
      </c>
      <c r="J453" s="46">
        <v>7.87</v>
      </c>
      <c r="K453" s="46">
        <v>464.9</v>
      </c>
      <c r="L453" s="46">
        <v>269.25</v>
      </c>
      <c r="M453" s="47">
        <v>1148</v>
      </c>
      <c r="N453" s="46">
        <v>0</v>
      </c>
      <c r="O453" s="48">
        <f t="shared" si="6"/>
        <v>249912.75000000003</v>
      </c>
    </row>
    <row r="454" spans="1:15" ht="15.6" x14ac:dyDescent="0.3">
      <c r="A454" s="50" t="s">
        <v>900</v>
      </c>
      <c r="B454" s="51" t="s">
        <v>901</v>
      </c>
      <c r="C454" s="46">
        <v>476174.53</v>
      </c>
      <c r="D454" s="46">
        <v>264746.19</v>
      </c>
      <c r="E454" s="46">
        <v>5583.19</v>
      </c>
      <c r="F454" s="46">
        <v>12567.58</v>
      </c>
      <c r="G454" s="46">
        <v>13907.1</v>
      </c>
      <c r="H454" s="46">
        <v>4267.83</v>
      </c>
      <c r="I454" s="46">
        <v>11192.12</v>
      </c>
      <c r="J454" s="46">
        <v>28.56</v>
      </c>
      <c r="K454" s="46">
        <v>998.96</v>
      </c>
      <c r="L454" s="46">
        <v>1007.58</v>
      </c>
      <c r="M454" s="47">
        <v>0</v>
      </c>
      <c r="N454" s="46">
        <v>0</v>
      </c>
      <c r="O454" s="48">
        <f t="shared" si="6"/>
        <v>790473.63999999978</v>
      </c>
    </row>
    <row r="455" spans="1:15" ht="15.6" x14ac:dyDescent="0.3">
      <c r="A455" s="50" t="s">
        <v>902</v>
      </c>
      <c r="B455" s="51" t="s">
        <v>903</v>
      </c>
      <c r="C455" s="46">
        <v>1083107.3999999999</v>
      </c>
      <c r="D455" s="46">
        <v>508421.44</v>
      </c>
      <c r="E455" s="46">
        <v>11967.16</v>
      </c>
      <c r="F455" s="46">
        <v>24362.57</v>
      </c>
      <c r="G455" s="46">
        <v>39738.559999999998</v>
      </c>
      <c r="H455" s="46">
        <v>10455.44</v>
      </c>
      <c r="I455" s="46">
        <v>30681.97</v>
      </c>
      <c r="J455" s="46">
        <v>78.3</v>
      </c>
      <c r="K455" s="46">
        <v>1784.85</v>
      </c>
      <c r="L455" s="46">
        <v>2641.52</v>
      </c>
      <c r="M455" s="47">
        <v>0</v>
      </c>
      <c r="N455" s="46">
        <v>0</v>
      </c>
      <c r="O455" s="48">
        <f t="shared" si="6"/>
        <v>1713239.21</v>
      </c>
    </row>
    <row r="456" spans="1:15" ht="15.6" x14ac:dyDescent="0.3">
      <c r="A456" s="50" t="s">
        <v>904</v>
      </c>
      <c r="B456" s="51" t="s">
        <v>905</v>
      </c>
      <c r="C456" s="46">
        <v>199226.02</v>
      </c>
      <c r="D456" s="46">
        <v>42639.199999999997</v>
      </c>
      <c r="E456" s="46">
        <v>2526.09</v>
      </c>
      <c r="F456" s="46">
        <v>6135.6</v>
      </c>
      <c r="G456" s="46">
        <v>5863.58</v>
      </c>
      <c r="H456" s="46">
        <v>1668.82</v>
      </c>
      <c r="I456" s="46">
        <v>4352.18</v>
      </c>
      <c r="J456" s="46">
        <v>11.11</v>
      </c>
      <c r="K456" s="46">
        <v>439.38</v>
      </c>
      <c r="L456" s="46">
        <v>366.38</v>
      </c>
      <c r="M456" s="47">
        <v>0</v>
      </c>
      <c r="N456" s="46">
        <v>0</v>
      </c>
      <c r="O456" s="48">
        <f t="shared" si="6"/>
        <v>263228.36</v>
      </c>
    </row>
    <row r="457" spans="1:15" ht="15.6" x14ac:dyDescent="0.3">
      <c r="A457" s="50" t="s">
        <v>906</v>
      </c>
      <c r="B457" s="51" t="s">
        <v>907</v>
      </c>
      <c r="C457" s="46">
        <v>287545.78999999998</v>
      </c>
      <c r="D457" s="46">
        <v>65018.23</v>
      </c>
      <c r="E457" s="46">
        <v>3547.03</v>
      </c>
      <c r="F457" s="46">
        <v>8002.41</v>
      </c>
      <c r="G457" s="46">
        <v>7641.01</v>
      </c>
      <c r="H457" s="46">
        <v>2573.02</v>
      </c>
      <c r="I457" s="46">
        <v>6394.64</v>
      </c>
      <c r="J457" s="46">
        <v>16.32</v>
      </c>
      <c r="K457" s="46">
        <v>625.66999999999996</v>
      </c>
      <c r="L457" s="46">
        <v>602.26</v>
      </c>
      <c r="M457" s="47">
        <v>3901</v>
      </c>
      <c r="N457" s="46">
        <v>0</v>
      </c>
      <c r="O457" s="48">
        <f t="shared" ref="O457:O520" si="7">SUM(C457:N457)</f>
        <v>385867.38</v>
      </c>
    </row>
    <row r="458" spans="1:15" ht="15.6" x14ac:dyDescent="0.3">
      <c r="A458" s="50" t="s">
        <v>908</v>
      </c>
      <c r="B458" s="51" t="s">
        <v>909</v>
      </c>
      <c r="C458" s="46">
        <v>894605.43</v>
      </c>
      <c r="D458" s="46">
        <v>85151</v>
      </c>
      <c r="E458" s="46">
        <v>10339.719999999999</v>
      </c>
      <c r="F458" s="46">
        <v>22540.29</v>
      </c>
      <c r="G458" s="46">
        <v>33907.949999999997</v>
      </c>
      <c r="H458" s="46">
        <v>8251.09</v>
      </c>
      <c r="I458" s="46">
        <v>24141.37</v>
      </c>
      <c r="J458" s="46">
        <v>61.61</v>
      </c>
      <c r="K458" s="46">
        <v>1643.43</v>
      </c>
      <c r="L458" s="46">
        <v>2001.72</v>
      </c>
      <c r="M458" s="47">
        <v>0</v>
      </c>
      <c r="N458" s="46">
        <v>0</v>
      </c>
      <c r="O458" s="48">
        <f t="shared" si="7"/>
        <v>1082643.6100000001</v>
      </c>
    </row>
    <row r="459" spans="1:15" ht="15.6" x14ac:dyDescent="0.3">
      <c r="A459" s="50" t="s">
        <v>910</v>
      </c>
      <c r="B459" s="51" t="s">
        <v>911</v>
      </c>
      <c r="C459" s="46">
        <v>161795.66</v>
      </c>
      <c r="D459" s="46">
        <v>61273.03</v>
      </c>
      <c r="E459" s="46">
        <v>2314.62</v>
      </c>
      <c r="F459" s="46">
        <v>6010.17</v>
      </c>
      <c r="G459" s="46">
        <v>2487.94</v>
      </c>
      <c r="H459" s="46">
        <v>1233.5999999999999</v>
      </c>
      <c r="I459" s="46">
        <v>2242.61</v>
      </c>
      <c r="J459" s="46">
        <v>5.72</v>
      </c>
      <c r="K459" s="46">
        <v>435.72</v>
      </c>
      <c r="L459" s="46">
        <v>237.31</v>
      </c>
      <c r="M459" s="47">
        <v>0</v>
      </c>
      <c r="N459" s="46">
        <v>0</v>
      </c>
      <c r="O459" s="48">
        <f t="shared" si="7"/>
        <v>238036.38</v>
      </c>
    </row>
    <row r="460" spans="1:15" ht="15.6" x14ac:dyDescent="0.3">
      <c r="A460" s="50" t="s">
        <v>912</v>
      </c>
      <c r="B460" s="51" t="s">
        <v>913</v>
      </c>
      <c r="C460" s="46">
        <v>412576.78</v>
      </c>
      <c r="D460" s="46">
        <v>133089.35</v>
      </c>
      <c r="E460" s="46">
        <v>5039.32</v>
      </c>
      <c r="F460" s="46">
        <v>12418.16</v>
      </c>
      <c r="G460" s="46">
        <v>10495.22</v>
      </c>
      <c r="H460" s="46">
        <v>3412.13</v>
      </c>
      <c r="I460" s="46">
        <v>8247.77</v>
      </c>
      <c r="J460" s="46">
        <v>21.05</v>
      </c>
      <c r="K460" s="46">
        <v>917.64</v>
      </c>
      <c r="L460" s="46">
        <v>743.75</v>
      </c>
      <c r="M460" s="47">
        <v>0</v>
      </c>
      <c r="N460" s="46">
        <v>0</v>
      </c>
      <c r="O460" s="48">
        <f t="shared" si="7"/>
        <v>586961.17000000004</v>
      </c>
    </row>
    <row r="461" spans="1:15" ht="15.6" x14ac:dyDescent="0.3">
      <c r="A461" s="50" t="s">
        <v>914</v>
      </c>
      <c r="B461" s="51" t="s">
        <v>915</v>
      </c>
      <c r="C461" s="46">
        <v>407294.98</v>
      </c>
      <c r="D461" s="46">
        <v>90487.83</v>
      </c>
      <c r="E461" s="46">
        <v>4306.3999999999996</v>
      </c>
      <c r="F461" s="46">
        <v>7045.53</v>
      </c>
      <c r="G461" s="46">
        <v>9082.84</v>
      </c>
      <c r="H461" s="46">
        <v>4396.63</v>
      </c>
      <c r="I461" s="46">
        <v>10125.83</v>
      </c>
      <c r="J461" s="46">
        <v>25.84</v>
      </c>
      <c r="K461" s="46">
        <v>509.04</v>
      </c>
      <c r="L461" s="46">
        <v>1202.3800000000001</v>
      </c>
      <c r="M461" s="47">
        <v>0</v>
      </c>
      <c r="N461" s="46">
        <v>0</v>
      </c>
      <c r="O461" s="48">
        <f t="shared" si="7"/>
        <v>534477.30000000005</v>
      </c>
    </row>
    <row r="462" spans="1:15" ht="15.6" x14ac:dyDescent="0.3">
      <c r="A462" s="50" t="s">
        <v>916</v>
      </c>
      <c r="B462" s="51" t="s">
        <v>917</v>
      </c>
      <c r="C462" s="46">
        <v>262102.07</v>
      </c>
      <c r="D462" s="46">
        <v>46487.6</v>
      </c>
      <c r="E462" s="46">
        <v>3289.04</v>
      </c>
      <c r="F462" s="46">
        <v>7743.22</v>
      </c>
      <c r="G462" s="46">
        <v>8346.77</v>
      </c>
      <c r="H462" s="46">
        <v>2260.6999999999998</v>
      </c>
      <c r="I462" s="46">
        <v>6181.94</v>
      </c>
      <c r="J462" s="46">
        <v>15.78</v>
      </c>
      <c r="K462" s="46">
        <v>576.36</v>
      </c>
      <c r="L462" s="46">
        <v>511.03</v>
      </c>
      <c r="M462" s="47">
        <v>0</v>
      </c>
      <c r="N462" s="46">
        <v>0</v>
      </c>
      <c r="O462" s="48">
        <f t="shared" si="7"/>
        <v>337514.51</v>
      </c>
    </row>
    <row r="463" spans="1:15" ht="15.6" x14ac:dyDescent="0.3">
      <c r="A463" s="50" t="s">
        <v>918</v>
      </c>
      <c r="B463" s="51" t="s">
        <v>919</v>
      </c>
      <c r="C463" s="46">
        <v>254237.66</v>
      </c>
      <c r="D463" s="46">
        <v>105390.3</v>
      </c>
      <c r="E463" s="46">
        <v>3116.29</v>
      </c>
      <c r="F463" s="46">
        <v>7553.47</v>
      </c>
      <c r="G463" s="46">
        <v>6827.16</v>
      </c>
      <c r="H463" s="46">
        <v>2135.23</v>
      </c>
      <c r="I463" s="46">
        <v>5332.91</v>
      </c>
      <c r="J463" s="46">
        <v>13.61</v>
      </c>
      <c r="K463" s="46">
        <v>565.79999999999995</v>
      </c>
      <c r="L463" s="46">
        <v>472.19</v>
      </c>
      <c r="M463" s="47">
        <v>0</v>
      </c>
      <c r="N463" s="46">
        <v>0</v>
      </c>
      <c r="O463" s="48">
        <f t="shared" si="7"/>
        <v>385644.61999999988</v>
      </c>
    </row>
    <row r="464" spans="1:15" ht="15.6" x14ac:dyDescent="0.3">
      <c r="A464" s="50" t="s">
        <v>920</v>
      </c>
      <c r="B464" s="51" t="s">
        <v>921</v>
      </c>
      <c r="C464" s="46">
        <v>171447.47</v>
      </c>
      <c r="D464" s="46">
        <v>116040.23</v>
      </c>
      <c r="E464" s="46">
        <v>2169.6799999999998</v>
      </c>
      <c r="F464" s="46">
        <v>5283.85</v>
      </c>
      <c r="G464" s="46">
        <v>3865.92</v>
      </c>
      <c r="H464" s="46">
        <v>1430.55</v>
      </c>
      <c r="I464" s="46">
        <v>3276.83</v>
      </c>
      <c r="J464" s="46">
        <v>8.36</v>
      </c>
      <c r="K464" s="46">
        <v>390.33</v>
      </c>
      <c r="L464" s="46">
        <v>312.63</v>
      </c>
      <c r="M464" s="47">
        <v>0</v>
      </c>
      <c r="N464" s="46">
        <v>0</v>
      </c>
      <c r="O464" s="48">
        <f t="shared" si="7"/>
        <v>304225.84999999998</v>
      </c>
    </row>
    <row r="465" spans="1:15" ht="15.6" x14ac:dyDescent="0.3">
      <c r="A465" s="50" t="s">
        <v>922</v>
      </c>
      <c r="B465" s="51" t="s">
        <v>923</v>
      </c>
      <c r="C465" s="46">
        <v>324651.61</v>
      </c>
      <c r="D465" s="46">
        <v>56750.400000000001</v>
      </c>
      <c r="E465" s="46">
        <v>4077.77</v>
      </c>
      <c r="F465" s="46">
        <v>9202.77</v>
      </c>
      <c r="G465" s="46">
        <v>7780.47</v>
      </c>
      <c r="H465" s="46">
        <v>2899.03</v>
      </c>
      <c r="I465" s="46">
        <v>6825.25</v>
      </c>
      <c r="J465" s="46">
        <v>17.420000000000002</v>
      </c>
      <c r="K465" s="46">
        <v>738.9</v>
      </c>
      <c r="L465" s="46">
        <v>675.35</v>
      </c>
      <c r="M465" s="47">
        <v>0</v>
      </c>
      <c r="N465" s="46">
        <v>0</v>
      </c>
      <c r="O465" s="48">
        <f t="shared" si="7"/>
        <v>413618.97000000003</v>
      </c>
    </row>
    <row r="466" spans="1:15" ht="15.6" x14ac:dyDescent="0.3">
      <c r="A466" s="50" t="s">
        <v>924</v>
      </c>
      <c r="B466" s="51" t="s">
        <v>925</v>
      </c>
      <c r="C466" s="46">
        <v>180650.05</v>
      </c>
      <c r="D466" s="46">
        <v>71550.559999999998</v>
      </c>
      <c r="E466" s="46">
        <v>2195.73</v>
      </c>
      <c r="F466" s="46">
        <v>6449.97</v>
      </c>
      <c r="G466" s="46">
        <v>2648.56</v>
      </c>
      <c r="H466" s="46">
        <v>1218.68</v>
      </c>
      <c r="I466" s="46">
        <v>2217.81</v>
      </c>
      <c r="J466" s="46">
        <v>5.66</v>
      </c>
      <c r="K466" s="46">
        <v>422.94</v>
      </c>
      <c r="L466" s="46">
        <v>206.09</v>
      </c>
      <c r="M466" s="47">
        <v>11690</v>
      </c>
      <c r="N466" s="46">
        <v>0</v>
      </c>
      <c r="O466" s="48">
        <f t="shared" si="7"/>
        <v>279256.05</v>
      </c>
    </row>
    <row r="467" spans="1:15" ht="15.6" x14ac:dyDescent="0.3">
      <c r="A467" s="50" t="s">
        <v>926</v>
      </c>
      <c r="B467" s="51" t="s">
        <v>927</v>
      </c>
      <c r="C467" s="46">
        <v>412436.79</v>
      </c>
      <c r="D467" s="46">
        <v>167702.85</v>
      </c>
      <c r="E467" s="46">
        <v>4817.34</v>
      </c>
      <c r="F467" s="46">
        <v>11114.36</v>
      </c>
      <c r="G467" s="46">
        <v>11185.02</v>
      </c>
      <c r="H467" s="46">
        <v>3634.36</v>
      </c>
      <c r="I467" s="46">
        <v>9235.8700000000008</v>
      </c>
      <c r="J467" s="46">
        <v>23.57</v>
      </c>
      <c r="K467" s="46">
        <v>818.78</v>
      </c>
      <c r="L467" s="46">
        <v>846.97</v>
      </c>
      <c r="M467" s="47">
        <v>0</v>
      </c>
      <c r="N467" s="46">
        <v>0</v>
      </c>
      <c r="O467" s="48">
        <f t="shared" si="7"/>
        <v>621815.90999999992</v>
      </c>
    </row>
    <row r="468" spans="1:15" ht="15.6" x14ac:dyDescent="0.3">
      <c r="A468" s="50" t="s">
        <v>928</v>
      </c>
      <c r="B468" s="51" t="s">
        <v>929</v>
      </c>
      <c r="C468" s="46">
        <v>432735.53</v>
      </c>
      <c r="D468" s="46">
        <v>142914.31</v>
      </c>
      <c r="E468" s="46">
        <v>5333.63</v>
      </c>
      <c r="F468" s="46">
        <v>12345.18</v>
      </c>
      <c r="G468" s="46">
        <v>12356.62</v>
      </c>
      <c r="H468" s="46">
        <v>3796.26</v>
      </c>
      <c r="I468" s="46">
        <v>9740.73</v>
      </c>
      <c r="J468" s="46">
        <v>24.86</v>
      </c>
      <c r="K468" s="46">
        <v>907.89</v>
      </c>
      <c r="L468" s="46">
        <v>874.41</v>
      </c>
      <c r="M468" s="47">
        <v>0</v>
      </c>
      <c r="N468" s="46">
        <v>0</v>
      </c>
      <c r="O468" s="48">
        <f t="shared" si="7"/>
        <v>621029.42000000016</v>
      </c>
    </row>
    <row r="469" spans="1:15" ht="15.6" x14ac:dyDescent="0.3">
      <c r="A469" s="50" t="s">
        <v>930</v>
      </c>
      <c r="B469" s="51" t="s">
        <v>931</v>
      </c>
      <c r="C469" s="46">
        <v>104212.95</v>
      </c>
      <c r="D469" s="46">
        <v>47851.76</v>
      </c>
      <c r="E469" s="46">
        <v>1541.41</v>
      </c>
      <c r="F469" s="46">
        <v>4577.32</v>
      </c>
      <c r="G469" s="46">
        <v>1241.3</v>
      </c>
      <c r="H469" s="46">
        <v>631.74</v>
      </c>
      <c r="I469" s="46">
        <v>940.68</v>
      </c>
      <c r="J469" s="46">
        <v>2.4</v>
      </c>
      <c r="K469" s="46">
        <v>326.11</v>
      </c>
      <c r="L469" s="46">
        <v>80.459999999999994</v>
      </c>
      <c r="M469" s="47">
        <v>0</v>
      </c>
      <c r="N469" s="46">
        <v>0</v>
      </c>
      <c r="O469" s="48">
        <f t="shared" si="7"/>
        <v>161406.12999999995</v>
      </c>
    </row>
    <row r="470" spans="1:15" ht="15.6" x14ac:dyDescent="0.3">
      <c r="A470" s="50" t="s">
        <v>932</v>
      </c>
      <c r="B470" s="51" t="s">
        <v>933</v>
      </c>
      <c r="C470" s="46">
        <v>366271.11</v>
      </c>
      <c r="D470" s="46">
        <v>108314.38</v>
      </c>
      <c r="E470" s="46">
        <v>4357.22</v>
      </c>
      <c r="F470" s="46">
        <v>10762.67</v>
      </c>
      <c r="G470" s="46">
        <v>10516.78</v>
      </c>
      <c r="H470" s="46">
        <v>3025.33</v>
      </c>
      <c r="I470" s="46">
        <v>7996.89</v>
      </c>
      <c r="J470" s="46">
        <v>20.41</v>
      </c>
      <c r="K470" s="46">
        <v>818.63</v>
      </c>
      <c r="L470" s="46">
        <v>661.06</v>
      </c>
      <c r="M470" s="47">
        <v>0</v>
      </c>
      <c r="N470" s="46">
        <v>0</v>
      </c>
      <c r="O470" s="48">
        <f t="shared" si="7"/>
        <v>512744.48</v>
      </c>
    </row>
    <row r="471" spans="1:15" ht="15.6" x14ac:dyDescent="0.3">
      <c r="A471" s="50" t="s">
        <v>934</v>
      </c>
      <c r="B471" s="51" t="s">
        <v>935</v>
      </c>
      <c r="C471" s="46">
        <v>101136.12</v>
      </c>
      <c r="D471" s="46">
        <v>41556.910000000003</v>
      </c>
      <c r="E471" s="46">
        <v>1487.13</v>
      </c>
      <c r="F471" s="46">
        <v>4042.5</v>
      </c>
      <c r="G471" s="46">
        <v>1211.3599999999999</v>
      </c>
      <c r="H471" s="46">
        <v>716.23</v>
      </c>
      <c r="I471" s="46">
        <v>1160.1400000000001</v>
      </c>
      <c r="J471" s="46">
        <v>2.96</v>
      </c>
      <c r="K471" s="46">
        <v>298.64</v>
      </c>
      <c r="L471" s="46">
        <v>123.18</v>
      </c>
      <c r="M471" s="47">
        <v>2882</v>
      </c>
      <c r="N471" s="46">
        <v>0</v>
      </c>
      <c r="O471" s="48">
        <f t="shared" si="7"/>
        <v>154617.17000000001</v>
      </c>
    </row>
    <row r="472" spans="1:15" ht="15.6" x14ac:dyDescent="0.3">
      <c r="A472" s="50" t="s">
        <v>936</v>
      </c>
      <c r="B472" s="51" t="s">
        <v>937</v>
      </c>
      <c r="C472" s="46">
        <v>102882.11</v>
      </c>
      <c r="D472" s="46">
        <v>40197.730000000003</v>
      </c>
      <c r="E472" s="46">
        <v>1494.81</v>
      </c>
      <c r="F472" s="46">
        <v>3843.36</v>
      </c>
      <c r="G472" s="46">
        <v>787.08</v>
      </c>
      <c r="H472" s="46">
        <v>791.71</v>
      </c>
      <c r="I472" s="46">
        <v>1134.18</v>
      </c>
      <c r="J472" s="46">
        <v>2.89</v>
      </c>
      <c r="K472" s="46">
        <v>283.99</v>
      </c>
      <c r="L472" s="46">
        <v>153.43</v>
      </c>
      <c r="M472" s="47">
        <v>0</v>
      </c>
      <c r="N472" s="46">
        <v>0</v>
      </c>
      <c r="O472" s="48">
        <f t="shared" si="7"/>
        <v>151571.28999999995</v>
      </c>
    </row>
    <row r="473" spans="1:15" ht="15.6" x14ac:dyDescent="0.3">
      <c r="A473" s="50" t="s">
        <v>938</v>
      </c>
      <c r="B473" s="51" t="s">
        <v>939</v>
      </c>
      <c r="C473" s="46">
        <v>186250.19</v>
      </c>
      <c r="D473" s="46">
        <v>44614.2</v>
      </c>
      <c r="E473" s="46">
        <v>2365.8000000000002</v>
      </c>
      <c r="F473" s="46">
        <v>5364.35</v>
      </c>
      <c r="G473" s="46">
        <v>3839.22</v>
      </c>
      <c r="H473" s="46">
        <v>1664.1</v>
      </c>
      <c r="I473" s="46">
        <v>3635.18</v>
      </c>
      <c r="J473" s="46">
        <v>9.2799999999999994</v>
      </c>
      <c r="K473" s="46">
        <v>392.04</v>
      </c>
      <c r="L473" s="46">
        <v>387.69</v>
      </c>
      <c r="M473" s="47">
        <v>0</v>
      </c>
      <c r="N473" s="46">
        <v>0</v>
      </c>
      <c r="O473" s="48">
        <f t="shared" si="7"/>
        <v>248522.05000000002</v>
      </c>
    </row>
    <row r="474" spans="1:15" ht="15.6" x14ac:dyDescent="0.3">
      <c r="A474" s="50" t="s">
        <v>940</v>
      </c>
      <c r="B474" s="51" t="s">
        <v>941</v>
      </c>
      <c r="C474" s="46">
        <v>872510.32</v>
      </c>
      <c r="D474" s="46">
        <v>82703.199999999997</v>
      </c>
      <c r="E474" s="46">
        <v>9962.44</v>
      </c>
      <c r="F474" s="46">
        <v>21390.560000000001</v>
      </c>
      <c r="G474" s="46">
        <v>34066.589999999997</v>
      </c>
      <c r="H474" s="46">
        <v>8136.78</v>
      </c>
      <c r="I474" s="46">
        <v>24129.74</v>
      </c>
      <c r="J474" s="46">
        <v>61.58</v>
      </c>
      <c r="K474" s="46">
        <v>1554.23</v>
      </c>
      <c r="L474" s="46">
        <v>1994.68</v>
      </c>
      <c r="M474" s="47">
        <v>27709</v>
      </c>
      <c r="N474" s="46">
        <v>0</v>
      </c>
      <c r="O474" s="48">
        <f t="shared" si="7"/>
        <v>1084219.1199999999</v>
      </c>
    </row>
    <row r="475" spans="1:15" ht="15.6" x14ac:dyDescent="0.3">
      <c r="A475" s="50" t="s">
        <v>942</v>
      </c>
      <c r="B475" s="51" t="s">
        <v>943</v>
      </c>
      <c r="C475" s="46">
        <v>1300219.18</v>
      </c>
      <c r="D475" s="46">
        <v>1832433.29</v>
      </c>
      <c r="E475" s="46">
        <v>14145.71</v>
      </c>
      <c r="F475" s="46">
        <v>29732.47</v>
      </c>
      <c r="G475" s="46">
        <v>44157.03</v>
      </c>
      <c r="H475" s="46">
        <v>12294.31</v>
      </c>
      <c r="I475" s="46">
        <v>34877.410000000003</v>
      </c>
      <c r="J475" s="46">
        <v>89</v>
      </c>
      <c r="K475" s="46">
        <v>2113.0300000000002</v>
      </c>
      <c r="L475" s="46">
        <v>3065.23</v>
      </c>
      <c r="M475" s="47">
        <v>306812</v>
      </c>
      <c r="N475" s="46">
        <v>0</v>
      </c>
      <c r="O475" s="48">
        <f t="shared" si="7"/>
        <v>3579938.6599999997</v>
      </c>
    </row>
    <row r="476" spans="1:15" ht="15.6" x14ac:dyDescent="0.3">
      <c r="A476" s="50" t="s">
        <v>944</v>
      </c>
      <c r="B476" s="51" t="s">
        <v>945</v>
      </c>
      <c r="C476" s="46">
        <v>948249.31</v>
      </c>
      <c r="D476" s="46">
        <v>251977.88</v>
      </c>
      <c r="E476" s="46">
        <v>10994.29</v>
      </c>
      <c r="F476" s="46">
        <v>24175.42</v>
      </c>
      <c r="G476" s="46">
        <v>33390.959999999999</v>
      </c>
      <c r="H476" s="46">
        <v>8686.0499999999993</v>
      </c>
      <c r="I476" s="46">
        <v>24962.83</v>
      </c>
      <c r="J476" s="46">
        <v>63.7</v>
      </c>
      <c r="K476" s="46">
        <v>1777.26</v>
      </c>
      <c r="L476" s="46">
        <v>2094.44</v>
      </c>
      <c r="M476" s="47">
        <v>0</v>
      </c>
      <c r="N476" s="46">
        <v>23125.68</v>
      </c>
      <c r="O476" s="48">
        <f t="shared" si="7"/>
        <v>1329497.8199999998</v>
      </c>
    </row>
    <row r="477" spans="1:15" ht="15.6" x14ac:dyDescent="0.3">
      <c r="A477" s="50" t="s">
        <v>946</v>
      </c>
      <c r="B477" s="51" t="s">
        <v>947</v>
      </c>
      <c r="C477" s="46">
        <v>2839889.17</v>
      </c>
      <c r="D477" s="46">
        <v>1004569.57</v>
      </c>
      <c r="E477" s="46">
        <v>30717.96</v>
      </c>
      <c r="F477" s="46">
        <v>61100.56</v>
      </c>
      <c r="G477" s="46">
        <v>82065.460000000006</v>
      </c>
      <c r="H477" s="46">
        <v>27811.07</v>
      </c>
      <c r="I477" s="46">
        <v>71420.52</v>
      </c>
      <c r="J477" s="46">
        <v>182.26</v>
      </c>
      <c r="K477" s="46">
        <v>4285.12</v>
      </c>
      <c r="L477" s="46">
        <v>7120.29</v>
      </c>
      <c r="M477" s="47">
        <v>0</v>
      </c>
      <c r="N477" s="46">
        <v>0</v>
      </c>
      <c r="O477" s="48">
        <f t="shared" si="7"/>
        <v>4129161.9799999995</v>
      </c>
    </row>
    <row r="478" spans="1:15" ht="15.6" x14ac:dyDescent="0.3">
      <c r="A478" s="50" t="s">
        <v>948</v>
      </c>
      <c r="B478" s="51" t="s">
        <v>949</v>
      </c>
      <c r="C478" s="46">
        <v>384070.99</v>
      </c>
      <c r="D478" s="46">
        <v>53250</v>
      </c>
      <c r="E478" s="46">
        <v>4586.41</v>
      </c>
      <c r="F478" s="46">
        <v>10277.92</v>
      </c>
      <c r="G478" s="46">
        <v>10281.540000000001</v>
      </c>
      <c r="H478" s="46">
        <v>3468.52</v>
      </c>
      <c r="I478" s="46">
        <v>8633.01</v>
      </c>
      <c r="J478" s="46">
        <v>22.03</v>
      </c>
      <c r="K478" s="46">
        <v>746.04</v>
      </c>
      <c r="L478" s="46">
        <v>823.23</v>
      </c>
      <c r="M478" s="47">
        <v>0</v>
      </c>
      <c r="N478" s="46">
        <v>0</v>
      </c>
      <c r="O478" s="48">
        <f t="shared" si="7"/>
        <v>476159.68999999994</v>
      </c>
    </row>
    <row r="479" spans="1:15" ht="15.6" x14ac:dyDescent="0.3">
      <c r="A479" s="50" t="s">
        <v>950</v>
      </c>
      <c r="B479" s="51" t="s">
        <v>951</v>
      </c>
      <c r="C479" s="46">
        <v>105970.82</v>
      </c>
      <c r="D479" s="46">
        <v>61732.56</v>
      </c>
      <c r="E479" s="46">
        <v>1699.16</v>
      </c>
      <c r="F479" s="46">
        <v>4861.5600000000004</v>
      </c>
      <c r="G479" s="46">
        <v>988.72</v>
      </c>
      <c r="H479" s="46">
        <v>664.15</v>
      </c>
      <c r="I479" s="46">
        <v>882.91</v>
      </c>
      <c r="J479" s="46">
        <v>2.25</v>
      </c>
      <c r="K479" s="46">
        <v>360.73</v>
      </c>
      <c r="L479" s="46">
        <v>87.72</v>
      </c>
      <c r="M479" s="47">
        <v>1</v>
      </c>
      <c r="N479" s="46">
        <v>0</v>
      </c>
      <c r="O479" s="48">
        <f t="shared" si="7"/>
        <v>177251.58000000002</v>
      </c>
    </row>
    <row r="480" spans="1:15" ht="15.6" x14ac:dyDescent="0.3">
      <c r="A480" s="50" t="s">
        <v>952</v>
      </c>
      <c r="B480" s="51" t="s">
        <v>953</v>
      </c>
      <c r="C480" s="46">
        <v>509568.49</v>
      </c>
      <c r="D480" s="46">
        <v>276973.09999999998</v>
      </c>
      <c r="E480" s="46">
        <v>7447.32</v>
      </c>
      <c r="F480" s="46">
        <v>19673.14</v>
      </c>
      <c r="G480" s="46">
        <v>7669.11</v>
      </c>
      <c r="H480" s="46">
        <v>3771.65</v>
      </c>
      <c r="I480" s="46">
        <v>6934.81</v>
      </c>
      <c r="J480" s="46">
        <v>17.7</v>
      </c>
      <c r="K480" s="46">
        <v>1450.41</v>
      </c>
      <c r="L480" s="46">
        <v>693.61</v>
      </c>
      <c r="M480" s="47">
        <v>17330</v>
      </c>
      <c r="N480" s="46">
        <v>0</v>
      </c>
      <c r="O480" s="48">
        <f t="shared" si="7"/>
        <v>851529.34</v>
      </c>
    </row>
    <row r="481" spans="1:15" ht="15.6" x14ac:dyDescent="0.3">
      <c r="A481" s="50" t="s">
        <v>954</v>
      </c>
      <c r="B481" s="51" t="s">
        <v>955</v>
      </c>
      <c r="C481" s="46">
        <v>150172.54</v>
      </c>
      <c r="D481" s="46">
        <v>86080.26</v>
      </c>
      <c r="E481" s="46">
        <v>2092.21</v>
      </c>
      <c r="F481" s="46">
        <v>5535.84</v>
      </c>
      <c r="G481" s="46">
        <v>2953.25</v>
      </c>
      <c r="H481" s="46">
        <v>1120.78</v>
      </c>
      <c r="I481" s="46">
        <v>2376.17</v>
      </c>
      <c r="J481" s="46">
        <v>6.06</v>
      </c>
      <c r="K481" s="46">
        <v>408.42</v>
      </c>
      <c r="L481" s="46">
        <v>210.96</v>
      </c>
      <c r="M481" s="47">
        <v>0</v>
      </c>
      <c r="N481" s="46">
        <v>0</v>
      </c>
      <c r="O481" s="48">
        <f t="shared" si="7"/>
        <v>250956.49</v>
      </c>
    </row>
    <row r="482" spans="1:15" ht="15.6" x14ac:dyDescent="0.3">
      <c r="A482" s="50" t="s">
        <v>956</v>
      </c>
      <c r="B482" s="51" t="s">
        <v>957</v>
      </c>
      <c r="C482" s="46">
        <v>263653.90999999997</v>
      </c>
      <c r="D482" s="46">
        <v>121000.73</v>
      </c>
      <c r="E482" s="46">
        <v>3233.99</v>
      </c>
      <c r="F482" s="46">
        <v>7434.06</v>
      </c>
      <c r="G482" s="46">
        <v>7970.25</v>
      </c>
      <c r="H482" s="46">
        <v>2327.9299999999998</v>
      </c>
      <c r="I482" s="46">
        <v>6215.95</v>
      </c>
      <c r="J482" s="46">
        <v>15.86</v>
      </c>
      <c r="K482" s="46">
        <v>543.98</v>
      </c>
      <c r="L482" s="46">
        <v>539.82000000000005</v>
      </c>
      <c r="M482" s="47">
        <v>311</v>
      </c>
      <c r="N482" s="46">
        <v>0</v>
      </c>
      <c r="O482" s="48">
        <f t="shared" si="7"/>
        <v>413247.47999999992</v>
      </c>
    </row>
    <row r="483" spans="1:15" ht="15.6" x14ac:dyDescent="0.3">
      <c r="A483" s="50" t="s">
        <v>958</v>
      </c>
      <c r="B483" s="51" t="s">
        <v>959</v>
      </c>
      <c r="C483" s="46">
        <v>948642.59</v>
      </c>
      <c r="D483" s="46">
        <v>494667.75</v>
      </c>
      <c r="E483" s="46">
        <v>11034.62</v>
      </c>
      <c r="F483" s="46">
        <v>24300.69</v>
      </c>
      <c r="G483" s="46">
        <v>23714.29</v>
      </c>
      <c r="H483" s="46">
        <v>8682.7900000000009</v>
      </c>
      <c r="I483" s="46">
        <v>20952.419999999998</v>
      </c>
      <c r="J483" s="46">
        <v>53.47</v>
      </c>
      <c r="K483" s="46">
        <v>1770.58</v>
      </c>
      <c r="L483" s="46">
        <v>2091.75</v>
      </c>
      <c r="M483" s="47">
        <v>39620</v>
      </c>
      <c r="N483" s="46">
        <v>0</v>
      </c>
      <c r="O483" s="48">
        <f t="shared" si="7"/>
        <v>1575530.95</v>
      </c>
    </row>
    <row r="484" spans="1:15" ht="15.6" x14ac:dyDescent="0.3">
      <c r="A484" s="50" t="s">
        <v>960</v>
      </c>
      <c r="B484" s="51" t="s">
        <v>961</v>
      </c>
      <c r="C484" s="46">
        <v>89252.21</v>
      </c>
      <c r="D484" s="46">
        <v>42638.559999999998</v>
      </c>
      <c r="E484" s="46">
        <v>1343.12</v>
      </c>
      <c r="F484" s="46">
        <v>3582.95</v>
      </c>
      <c r="G484" s="46">
        <v>968.29</v>
      </c>
      <c r="H484" s="46">
        <v>645.95000000000005</v>
      </c>
      <c r="I484" s="46">
        <v>1008.94</v>
      </c>
      <c r="J484" s="46">
        <v>2.57</v>
      </c>
      <c r="K484" s="46">
        <v>267.95</v>
      </c>
      <c r="L484" s="46">
        <v>113.94</v>
      </c>
      <c r="M484" s="47">
        <v>0</v>
      </c>
      <c r="N484" s="46">
        <v>0</v>
      </c>
      <c r="O484" s="48">
        <f t="shared" si="7"/>
        <v>139824.48000000007</v>
      </c>
    </row>
    <row r="485" spans="1:15" ht="15.6" x14ac:dyDescent="0.3">
      <c r="A485" s="50" t="s">
        <v>962</v>
      </c>
      <c r="B485" s="51" t="s">
        <v>963</v>
      </c>
      <c r="C485" s="46">
        <v>170530.33</v>
      </c>
      <c r="D485" s="46">
        <v>65171.74</v>
      </c>
      <c r="E485" s="46">
        <v>2378.83</v>
      </c>
      <c r="F485" s="46">
        <v>6373.63</v>
      </c>
      <c r="G485" s="46">
        <v>3103.52</v>
      </c>
      <c r="H485" s="46">
        <v>1251.93</v>
      </c>
      <c r="I485" s="46">
        <v>2514.2600000000002</v>
      </c>
      <c r="J485" s="46">
        <v>6.42</v>
      </c>
      <c r="K485" s="46">
        <v>461.42</v>
      </c>
      <c r="L485" s="46">
        <v>230.69</v>
      </c>
      <c r="M485" s="47">
        <v>12208</v>
      </c>
      <c r="N485" s="46">
        <v>0</v>
      </c>
      <c r="O485" s="48">
        <f t="shared" si="7"/>
        <v>264230.77</v>
      </c>
    </row>
    <row r="486" spans="1:15" ht="15.6" x14ac:dyDescent="0.3">
      <c r="A486" s="50" t="s">
        <v>964</v>
      </c>
      <c r="B486" s="51" t="s">
        <v>965</v>
      </c>
      <c r="C486" s="46">
        <v>169660.83</v>
      </c>
      <c r="D486" s="46">
        <v>38240.199999999997</v>
      </c>
      <c r="E486" s="46">
        <v>2351.7199999999998</v>
      </c>
      <c r="F486" s="46">
        <v>6260.3</v>
      </c>
      <c r="G486" s="46">
        <v>3691.42</v>
      </c>
      <c r="H486" s="46">
        <v>1257.72</v>
      </c>
      <c r="I486" s="46">
        <v>2806.94</v>
      </c>
      <c r="J486" s="46">
        <v>7.16</v>
      </c>
      <c r="K486" s="46">
        <v>458.49</v>
      </c>
      <c r="L486" s="46">
        <v>235.03</v>
      </c>
      <c r="M486" s="47">
        <v>0</v>
      </c>
      <c r="N486" s="46">
        <v>0</v>
      </c>
      <c r="O486" s="48">
        <f t="shared" si="7"/>
        <v>224969.80999999997</v>
      </c>
    </row>
    <row r="487" spans="1:15" ht="15.6" x14ac:dyDescent="0.3">
      <c r="A487" s="50" t="s">
        <v>966</v>
      </c>
      <c r="B487" s="51" t="s">
        <v>967</v>
      </c>
      <c r="C487" s="46">
        <v>63422.47</v>
      </c>
      <c r="D487" s="46">
        <v>35906.629999999997</v>
      </c>
      <c r="E487" s="46">
        <v>1062.95</v>
      </c>
      <c r="F487" s="46">
        <v>3166.57</v>
      </c>
      <c r="G487" s="46">
        <v>401.1</v>
      </c>
      <c r="H487" s="46">
        <v>353.45</v>
      </c>
      <c r="I487" s="46">
        <v>338.03</v>
      </c>
      <c r="J487" s="46">
        <v>0.86</v>
      </c>
      <c r="K487" s="46">
        <v>242.69</v>
      </c>
      <c r="L487" s="46">
        <v>31.86</v>
      </c>
      <c r="M487" s="47">
        <v>1742</v>
      </c>
      <c r="N487" s="46">
        <v>0</v>
      </c>
      <c r="O487" s="48">
        <f t="shared" si="7"/>
        <v>106668.61000000002</v>
      </c>
    </row>
    <row r="488" spans="1:15" ht="15.6" x14ac:dyDescent="0.3">
      <c r="A488" s="50" t="s">
        <v>968</v>
      </c>
      <c r="B488" s="51" t="s">
        <v>969</v>
      </c>
      <c r="C488" s="46">
        <v>166240.24</v>
      </c>
      <c r="D488" s="46">
        <v>63384.76</v>
      </c>
      <c r="E488" s="46">
        <v>2238.5100000000002</v>
      </c>
      <c r="F488" s="46">
        <v>5694.63</v>
      </c>
      <c r="G488" s="46">
        <v>3215.3</v>
      </c>
      <c r="H488" s="46">
        <v>1314.48</v>
      </c>
      <c r="I488" s="46">
        <v>2731.87</v>
      </c>
      <c r="J488" s="46">
        <v>6.97</v>
      </c>
      <c r="K488" s="46">
        <v>409.72</v>
      </c>
      <c r="L488" s="46">
        <v>268.07</v>
      </c>
      <c r="M488" s="47">
        <v>5814</v>
      </c>
      <c r="N488" s="46">
        <v>0</v>
      </c>
      <c r="O488" s="48">
        <f t="shared" si="7"/>
        <v>251318.55000000002</v>
      </c>
    </row>
    <row r="489" spans="1:15" ht="15.6" x14ac:dyDescent="0.3">
      <c r="A489" s="50" t="s">
        <v>970</v>
      </c>
      <c r="B489" s="51" t="s">
        <v>971</v>
      </c>
      <c r="C489" s="46">
        <v>249082.68</v>
      </c>
      <c r="D489" s="46">
        <v>58146.13</v>
      </c>
      <c r="E489" s="46">
        <v>2998.99</v>
      </c>
      <c r="F489" s="46">
        <v>6740.03</v>
      </c>
      <c r="G489" s="46">
        <v>4398.57</v>
      </c>
      <c r="H489" s="46">
        <v>2245.2399999999998</v>
      </c>
      <c r="I489" s="46">
        <v>4641.1400000000003</v>
      </c>
      <c r="J489" s="46">
        <v>11.84</v>
      </c>
      <c r="K489" s="46">
        <v>482.8</v>
      </c>
      <c r="L489" s="46">
        <v>531.53</v>
      </c>
      <c r="M489" s="47">
        <v>0</v>
      </c>
      <c r="N489" s="46">
        <v>0</v>
      </c>
      <c r="O489" s="48">
        <f t="shared" si="7"/>
        <v>329278.95000000007</v>
      </c>
    </row>
    <row r="490" spans="1:15" ht="15.6" x14ac:dyDescent="0.3">
      <c r="A490" s="50" t="s">
        <v>972</v>
      </c>
      <c r="B490" s="51" t="s">
        <v>973</v>
      </c>
      <c r="C490" s="46">
        <v>5978234.2199999997</v>
      </c>
      <c r="D490" s="46">
        <v>1610417.97</v>
      </c>
      <c r="E490" s="46">
        <v>60047.62</v>
      </c>
      <c r="F490" s="46">
        <v>120769.37</v>
      </c>
      <c r="G490" s="46">
        <v>129254.38</v>
      </c>
      <c r="H490" s="46">
        <v>58023.31</v>
      </c>
      <c r="I490" s="46">
        <v>132673.57</v>
      </c>
      <c r="J490" s="46">
        <v>338.57</v>
      </c>
      <c r="K490" s="46">
        <v>7657.1</v>
      </c>
      <c r="L490" s="46">
        <v>14891.1</v>
      </c>
      <c r="M490" s="47">
        <v>0</v>
      </c>
      <c r="N490" s="46">
        <v>0</v>
      </c>
      <c r="O490" s="48">
        <f t="shared" si="7"/>
        <v>8112307.209999999</v>
      </c>
    </row>
    <row r="491" spans="1:15" ht="15.6" x14ac:dyDescent="0.3">
      <c r="A491" s="50" t="s">
        <v>974</v>
      </c>
      <c r="B491" s="51" t="s">
        <v>975</v>
      </c>
      <c r="C491" s="46">
        <v>678559.43</v>
      </c>
      <c r="D491" s="46">
        <v>169608.95999999999</v>
      </c>
      <c r="E491" s="46">
        <v>7297.88</v>
      </c>
      <c r="F491" s="46">
        <v>15620.65</v>
      </c>
      <c r="G491" s="46">
        <v>24747.919999999998</v>
      </c>
      <c r="H491" s="46">
        <v>6332.07</v>
      </c>
      <c r="I491" s="46">
        <v>18924.810000000001</v>
      </c>
      <c r="J491" s="46">
        <v>48.29</v>
      </c>
      <c r="K491" s="46">
        <v>1130.76</v>
      </c>
      <c r="L491" s="46">
        <v>1564.42</v>
      </c>
      <c r="M491" s="47">
        <v>74826</v>
      </c>
      <c r="N491" s="46">
        <v>0</v>
      </c>
      <c r="O491" s="48">
        <f t="shared" si="7"/>
        <v>998661.19000000018</v>
      </c>
    </row>
    <row r="492" spans="1:15" ht="15.6" x14ac:dyDescent="0.3">
      <c r="A492" s="50" t="s">
        <v>976</v>
      </c>
      <c r="B492" s="51" t="s">
        <v>977</v>
      </c>
      <c r="C492" s="46">
        <v>432152.42</v>
      </c>
      <c r="D492" s="46">
        <v>166135.48000000001</v>
      </c>
      <c r="E492" s="46">
        <v>4867.79</v>
      </c>
      <c r="F492" s="46">
        <v>11010.85</v>
      </c>
      <c r="G492" s="46">
        <v>10374.02</v>
      </c>
      <c r="H492" s="46">
        <v>3877.14</v>
      </c>
      <c r="I492" s="46">
        <v>9212.84</v>
      </c>
      <c r="J492" s="46">
        <v>23.51</v>
      </c>
      <c r="K492" s="46">
        <v>786.69</v>
      </c>
      <c r="L492" s="46">
        <v>922.81</v>
      </c>
      <c r="M492" s="47">
        <v>0</v>
      </c>
      <c r="N492" s="46">
        <v>0</v>
      </c>
      <c r="O492" s="48">
        <f t="shared" si="7"/>
        <v>639363.55000000005</v>
      </c>
    </row>
    <row r="493" spans="1:15" ht="15.6" x14ac:dyDescent="0.3">
      <c r="A493" s="50" t="s">
        <v>978</v>
      </c>
      <c r="B493" s="51" t="s">
        <v>979</v>
      </c>
      <c r="C493" s="46">
        <v>266692.77</v>
      </c>
      <c r="D493" s="46">
        <v>83223.009999999995</v>
      </c>
      <c r="E493" s="46">
        <v>3429.63</v>
      </c>
      <c r="F493" s="46">
        <v>8383.75</v>
      </c>
      <c r="G493" s="46">
        <v>7453.27</v>
      </c>
      <c r="H493" s="46">
        <v>2214.4299999999998</v>
      </c>
      <c r="I493" s="46">
        <v>5603.8</v>
      </c>
      <c r="J493" s="46">
        <v>14.3</v>
      </c>
      <c r="K493" s="46">
        <v>614.12</v>
      </c>
      <c r="L493" s="46">
        <v>480.38</v>
      </c>
      <c r="M493" s="47">
        <v>0</v>
      </c>
      <c r="N493" s="46">
        <v>0</v>
      </c>
      <c r="O493" s="48">
        <f t="shared" si="7"/>
        <v>378109.46</v>
      </c>
    </row>
    <row r="494" spans="1:15" ht="15.6" x14ac:dyDescent="0.3">
      <c r="A494" s="50" t="s">
        <v>980</v>
      </c>
      <c r="B494" s="51" t="s">
        <v>981</v>
      </c>
      <c r="C494" s="46">
        <v>213053.6</v>
      </c>
      <c r="D494" s="46">
        <v>239571.92</v>
      </c>
      <c r="E494" s="46">
        <v>2617.9699999999998</v>
      </c>
      <c r="F494" s="46">
        <v>6683.72</v>
      </c>
      <c r="G494" s="46">
        <v>5563.83</v>
      </c>
      <c r="H494" s="46">
        <v>1701.91</v>
      </c>
      <c r="I494" s="46">
        <v>4257.8999999999996</v>
      </c>
      <c r="J494" s="46">
        <v>10.87</v>
      </c>
      <c r="K494" s="46">
        <v>467.89</v>
      </c>
      <c r="L494" s="46">
        <v>357.77</v>
      </c>
      <c r="M494" s="47">
        <v>0</v>
      </c>
      <c r="N494" s="46">
        <v>0</v>
      </c>
      <c r="O494" s="48">
        <f t="shared" si="7"/>
        <v>474287.38</v>
      </c>
    </row>
    <row r="495" spans="1:15" ht="15.6" x14ac:dyDescent="0.3">
      <c r="A495" s="50" t="s">
        <v>982</v>
      </c>
      <c r="B495" s="51" t="s">
        <v>983</v>
      </c>
      <c r="C495" s="46">
        <v>315782.09000000003</v>
      </c>
      <c r="D495" s="46">
        <v>106526.08</v>
      </c>
      <c r="E495" s="46">
        <v>2769.2</v>
      </c>
      <c r="F495" s="46">
        <v>6689.51</v>
      </c>
      <c r="G495" s="46">
        <v>4537.26</v>
      </c>
      <c r="H495" s="46">
        <v>2680.7</v>
      </c>
      <c r="I495" s="46">
        <v>5124.62</v>
      </c>
      <c r="J495" s="46">
        <v>13.08</v>
      </c>
      <c r="K495" s="46">
        <v>581.73</v>
      </c>
      <c r="L495" s="46">
        <v>611.75</v>
      </c>
      <c r="M495" s="47">
        <v>0</v>
      </c>
      <c r="N495" s="46">
        <v>0</v>
      </c>
      <c r="O495" s="48">
        <f t="shared" si="7"/>
        <v>445316.02000000008</v>
      </c>
    </row>
    <row r="496" spans="1:15" ht="15.6" x14ac:dyDescent="0.3">
      <c r="A496" s="50" t="s">
        <v>984</v>
      </c>
      <c r="B496" s="51" t="s">
        <v>985</v>
      </c>
      <c r="C496" s="46">
        <v>75029.27</v>
      </c>
      <c r="D496" s="46">
        <v>41020.949999999997</v>
      </c>
      <c r="E496" s="46">
        <v>1189.8900000000001</v>
      </c>
      <c r="F496" s="46">
        <v>3451.71</v>
      </c>
      <c r="G496" s="46">
        <v>297.74</v>
      </c>
      <c r="H496" s="46">
        <v>459.38</v>
      </c>
      <c r="I496" s="46">
        <v>428.4</v>
      </c>
      <c r="J496" s="46">
        <v>1.0900000000000001</v>
      </c>
      <c r="K496" s="46">
        <v>255.64</v>
      </c>
      <c r="L496" s="46">
        <v>57.72</v>
      </c>
      <c r="M496" s="47">
        <v>0</v>
      </c>
      <c r="N496" s="46">
        <v>0</v>
      </c>
      <c r="O496" s="48">
        <f t="shared" si="7"/>
        <v>122191.79000000001</v>
      </c>
    </row>
    <row r="497" spans="1:15" ht="15.6" x14ac:dyDescent="0.3">
      <c r="A497" s="50" t="s">
        <v>986</v>
      </c>
      <c r="B497" s="51" t="s">
        <v>987</v>
      </c>
      <c r="C497" s="46">
        <v>387905.71</v>
      </c>
      <c r="D497" s="46">
        <v>69625.31</v>
      </c>
      <c r="E497" s="46">
        <v>4824.6099999999997</v>
      </c>
      <c r="F497" s="46">
        <v>11814.81</v>
      </c>
      <c r="G497" s="46">
        <v>11486.59</v>
      </c>
      <c r="H497" s="46">
        <v>3226.33</v>
      </c>
      <c r="I497" s="46">
        <v>8534.07</v>
      </c>
      <c r="J497" s="46">
        <v>21.78</v>
      </c>
      <c r="K497" s="46">
        <v>854.87</v>
      </c>
      <c r="L497" s="46">
        <v>705.47</v>
      </c>
      <c r="M497" s="47">
        <v>0</v>
      </c>
      <c r="N497" s="46">
        <v>0</v>
      </c>
      <c r="O497" s="48">
        <f t="shared" si="7"/>
        <v>498999.55000000005</v>
      </c>
    </row>
    <row r="498" spans="1:15" ht="15.6" x14ac:dyDescent="0.3">
      <c r="A498" s="50" t="s">
        <v>988</v>
      </c>
      <c r="B498" s="51" t="s">
        <v>989</v>
      </c>
      <c r="C498" s="46">
        <v>239940.33</v>
      </c>
      <c r="D498" s="46">
        <v>57540.31</v>
      </c>
      <c r="E498" s="46">
        <v>3058.78</v>
      </c>
      <c r="F498" s="46">
        <v>7524.64</v>
      </c>
      <c r="G498" s="46">
        <v>6978.69</v>
      </c>
      <c r="H498" s="46">
        <v>1980.29</v>
      </c>
      <c r="I498" s="46">
        <v>5170.68</v>
      </c>
      <c r="J498" s="46">
        <v>13.2</v>
      </c>
      <c r="K498" s="46">
        <v>553.17999999999995</v>
      </c>
      <c r="L498" s="46">
        <v>427.49</v>
      </c>
      <c r="M498" s="47">
        <v>0</v>
      </c>
      <c r="N498" s="46">
        <v>0</v>
      </c>
      <c r="O498" s="48">
        <f t="shared" si="7"/>
        <v>323187.59000000003</v>
      </c>
    </row>
    <row r="499" spans="1:15" ht="15.6" x14ac:dyDescent="0.3">
      <c r="A499" s="50" t="s">
        <v>990</v>
      </c>
      <c r="B499" s="51" t="s">
        <v>991</v>
      </c>
      <c r="C499" s="46">
        <v>346661.89</v>
      </c>
      <c r="D499" s="46">
        <v>127915.11</v>
      </c>
      <c r="E499" s="46">
        <v>4033.22</v>
      </c>
      <c r="F499" s="46">
        <v>8734.52</v>
      </c>
      <c r="G499" s="46">
        <v>11439.87</v>
      </c>
      <c r="H499" s="46">
        <v>3204.19</v>
      </c>
      <c r="I499" s="46">
        <v>8926.94</v>
      </c>
      <c r="J499" s="46">
        <v>22.78</v>
      </c>
      <c r="K499" s="46">
        <v>684.77</v>
      </c>
      <c r="L499" s="46">
        <v>777.22</v>
      </c>
      <c r="M499" s="47">
        <v>24389</v>
      </c>
      <c r="N499" s="46">
        <v>0</v>
      </c>
      <c r="O499" s="48">
        <f t="shared" si="7"/>
        <v>536789.51</v>
      </c>
    </row>
    <row r="500" spans="1:15" ht="15.6" x14ac:dyDescent="0.3">
      <c r="A500" s="50" t="s">
        <v>992</v>
      </c>
      <c r="B500" s="51" t="s">
        <v>993</v>
      </c>
      <c r="C500" s="46">
        <v>324692.36</v>
      </c>
      <c r="D500" s="46">
        <v>111154.56</v>
      </c>
      <c r="E500" s="46">
        <v>4421.03</v>
      </c>
      <c r="F500" s="46">
        <v>11706.36</v>
      </c>
      <c r="G500" s="46">
        <v>6520.34</v>
      </c>
      <c r="H500" s="46">
        <v>2425.14</v>
      </c>
      <c r="I500" s="46">
        <v>5126.45</v>
      </c>
      <c r="J500" s="46">
        <v>13.08</v>
      </c>
      <c r="K500" s="46">
        <v>899.91</v>
      </c>
      <c r="L500" s="46">
        <v>459.2</v>
      </c>
      <c r="M500" s="47">
        <v>0</v>
      </c>
      <c r="N500" s="46">
        <v>0</v>
      </c>
      <c r="O500" s="48">
        <f t="shared" si="7"/>
        <v>467418.43000000005</v>
      </c>
    </row>
    <row r="501" spans="1:15" ht="15.6" x14ac:dyDescent="0.3">
      <c r="A501" s="50" t="s">
        <v>994</v>
      </c>
      <c r="B501" s="51" t="s">
        <v>995</v>
      </c>
      <c r="C501" s="46">
        <v>93091.24</v>
      </c>
      <c r="D501" s="46">
        <v>49227.76</v>
      </c>
      <c r="E501" s="46">
        <v>1282.73</v>
      </c>
      <c r="F501" s="46">
        <v>3305.97</v>
      </c>
      <c r="G501" s="46">
        <v>1244.74</v>
      </c>
      <c r="H501" s="46">
        <v>719.27</v>
      </c>
      <c r="I501" s="46">
        <v>1276.8900000000001</v>
      </c>
      <c r="J501" s="46">
        <v>3.26</v>
      </c>
      <c r="K501" s="46">
        <v>250.81</v>
      </c>
      <c r="L501" s="46">
        <v>141.86000000000001</v>
      </c>
      <c r="M501" s="47">
        <v>3487</v>
      </c>
      <c r="N501" s="46">
        <v>0</v>
      </c>
      <c r="O501" s="48">
        <f t="shared" si="7"/>
        <v>154031.53</v>
      </c>
    </row>
    <row r="502" spans="1:15" ht="15.6" x14ac:dyDescent="0.3">
      <c r="A502" s="50" t="s">
        <v>996</v>
      </c>
      <c r="B502" s="51" t="s">
        <v>997</v>
      </c>
      <c r="C502" s="46">
        <v>420057.01</v>
      </c>
      <c r="D502" s="46">
        <v>99673.85</v>
      </c>
      <c r="E502" s="46">
        <v>5092.53</v>
      </c>
      <c r="F502" s="46">
        <v>11302.12</v>
      </c>
      <c r="G502" s="46">
        <v>14937.37</v>
      </c>
      <c r="H502" s="46">
        <v>3818.96</v>
      </c>
      <c r="I502" s="46">
        <v>10972.57</v>
      </c>
      <c r="J502" s="46">
        <v>28</v>
      </c>
      <c r="K502" s="46">
        <v>842.55</v>
      </c>
      <c r="L502" s="46">
        <v>909.29</v>
      </c>
      <c r="M502" s="47">
        <v>78114</v>
      </c>
      <c r="N502" s="46">
        <v>0</v>
      </c>
      <c r="O502" s="48">
        <f t="shared" si="7"/>
        <v>645748.25</v>
      </c>
    </row>
    <row r="503" spans="1:15" ht="15.6" x14ac:dyDescent="0.3">
      <c r="A503" s="50" t="s">
        <v>998</v>
      </c>
      <c r="B503" s="51" t="s">
        <v>999</v>
      </c>
      <c r="C503" s="46">
        <v>275110.55</v>
      </c>
      <c r="D503" s="46">
        <v>58101.2</v>
      </c>
      <c r="E503" s="46">
        <v>3573.25</v>
      </c>
      <c r="F503" s="46">
        <v>8637.16</v>
      </c>
      <c r="G503" s="46">
        <v>7230.85</v>
      </c>
      <c r="H503" s="46">
        <v>2309.08</v>
      </c>
      <c r="I503" s="46">
        <v>5630.13</v>
      </c>
      <c r="J503" s="46">
        <v>14.37</v>
      </c>
      <c r="K503" s="46">
        <v>630.77</v>
      </c>
      <c r="L503" s="46">
        <v>505.57</v>
      </c>
      <c r="M503" s="47">
        <v>6262</v>
      </c>
      <c r="N503" s="46">
        <v>0</v>
      </c>
      <c r="O503" s="48">
        <f t="shared" si="7"/>
        <v>368004.93</v>
      </c>
    </row>
    <row r="504" spans="1:15" ht="15.6" x14ac:dyDescent="0.3">
      <c r="A504" s="50" t="s">
        <v>1000</v>
      </c>
      <c r="B504" s="51" t="s">
        <v>1001</v>
      </c>
      <c r="C504" s="46">
        <v>159914.35999999999</v>
      </c>
      <c r="D504" s="46">
        <v>45075.66</v>
      </c>
      <c r="E504" s="46">
        <v>2041.06</v>
      </c>
      <c r="F504" s="46">
        <v>5126.97</v>
      </c>
      <c r="G504" s="46">
        <v>4301.13</v>
      </c>
      <c r="H504" s="46">
        <v>1290.67</v>
      </c>
      <c r="I504" s="46">
        <v>3291.18</v>
      </c>
      <c r="J504" s="46">
        <v>8.4</v>
      </c>
      <c r="K504" s="46">
        <v>375.75</v>
      </c>
      <c r="L504" s="46">
        <v>272.10000000000002</v>
      </c>
      <c r="M504" s="47">
        <v>0</v>
      </c>
      <c r="N504" s="46">
        <v>0</v>
      </c>
      <c r="O504" s="48">
        <f t="shared" si="7"/>
        <v>221697.28</v>
      </c>
    </row>
    <row r="505" spans="1:15" ht="15.6" x14ac:dyDescent="0.3">
      <c r="A505" s="50" t="s">
        <v>1002</v>
      </c>
      <c r="B505" s="51" t="s">
        <v>1003</v>
      </c>
      <c r="C505" s="46">
        <v>331438.75</v>
      </c>
      <c r="D505" s="46">
        <v>86406.13</v>
      </c>
      <c r="E505" s="46">
        <v>4184.32</v>
      </c>
      <c r="F505" s="46">
        <v>10109.32</v>
      </c>
      <c r="G505" s="46">
        <v>10154.84</v>
      </c>
      <c r="H505" s="46">
        <v>2787.66</v>
      </c>
      <c r="I505" s="46">
        <v>7391.06</v>
      </c>
      <c r="J505" s="46">
        <v>18.86</v>
      </c>
      <c r="K505" s="46">
        <v>747.96</v>
      </c>
      <c r="L505" s="46">
        <v>614.53</v>
      </c>
      <c r="M505" s="47">
        <v>13533</v>
      </c>
      <c r="N505" s="46">
        <v>0</v>
      </c>
      <c r="O505" s="48">
        <f t="shared" si="7"/>
        <v>467386.43000000005</v>
      </c>
    </row>
    <row r="506" spans="1:15" ht="15.6" x14ac:dyDescent="0.3">
      <c r="A506" s="50" t="s">
        <v>1004</v>
      </c>
      <c r="B506" s="51" t="s">
        <v>1005</v>
      </c>
      <c r="C506" s="46">
        <v>584771.22</v>
      </c>
      <c r="D506" s="46">
        <v>110427.8</v>
      </c>
      <c r="E506" s="46">
        <v>7125.32</v>
      </c>
      <c r="F506" s="46">
        <v>15703.07</v>
      </c>
      <c r="G506" s="46">
        <v>18133.189999999999</v>
      </c>
      <c r="H506" s="46">
        <v>5335.77</v>
      </c>
      <c r="I506" s="46">
        <v>14140.37</v>
      </c>
      <c r="J506" s="46">
        <v>36.08</v>
      </c>
      <c r="K506" s="46">
        <v>1226.21</v>
      </c>
      <c r="L506" s="46">
        <v>1272.55</v>
      </c>
      <c r="M506" s="47">
        <v>0</v>
      </c>
      <c r="N506" s="46">
        <v>317203.76</v>
      </c>
      <c r="O506" s="48">
        <f t="shared" si="7"/>
        <v>1075375.3399999999</v>
      </c>
    </row>
    <row r="507" spans="1:15" ht="15.6" x14ac:dyDescent="0.3">
      <c r="A507" s="50" t="s">
        <v>1006</v>
      </c>
      <c r="B507" s="51" t="s">
        <v>1007</v>
      </c>
      <c r="C507" s="46">
        <v>283664.45</v>
      </c>
      <c r="D507" s="46">
        <v>84222.77</v>
      </c>
      <c r="E507" s="46">
        <v>3041.71</v>
      </c>
      <c r="F507" s="46">
        <v>6185.51</v>
      </c>
      <c r="G507" s="46">
        <v>4373.6499999999996</v>
      </c>
      <c r="H507" s="46">
        <v>2724.92</v>
      </c>
      <c r="I507" s="46">
        <v>5473.59</v>
      </c>
      <c r="J507" s="46">
        <v>13.97</v>
      </c>
      <c r="K507" s="46">
        <v>504.16</v>
      </c>
      <c r="L507" s="46">
        <v>687.49</v>
      </c>
      <c r="M507" s="47">
        <v>25480</v>
      </c>
      <c r="N507" s="46">
        <v>0</v>
      </c>
      <c r="O507" s="48">
        <f t="shared" si="7"/>
        <v>416372.22000000003</v>
      </c>
    </row>
    <row r="508" spans="1:15" ht="15.6" x14ac:dyDescent="0.3">
      <c r="A508" s="50" t="s">
        <v>1008</v>
      </c>
      <c r="B508" s="51" t="s">
        <v>1009</v>
      </c>
      <c r="C508" s="46">
        <v>632362.79</v>
      </c>
      <c r="D508" s="46">
        <v>270049.7</v>
      </c>
      <c r="E508" s="46">
        <v>7454.63</v>
      </c>
      <c r="F508" s="46">
        <v>16112.98</v>
      </c>
      <c r="G508" s="46">
        <v>18653.93</v>
      </c>
      <c r="H508" s="46">
        <v>5871.34</v>
      </c>
      <c r="I508" s="46">
        <v>15343.57</v>
      </c>
      <c r="J508" s="46">
        <v>39.159999999999997</v>
      </c>
      <c r="K508" s="46">
        <v>1179.94</v>
      </c>
      <c r="L508" s="46">
        <v>1428.37</v>
      </c>
      <c r="M508" s="47">
        <v>42455</v>
      </c>
      <c r="N508" s="46">
        <v>0</v>
      </c>
      <c r="O508" s="48">
        <f t="shared" si="7"/>
        <v>1010951.4099999999</v>
      </c>
    </row>
    <row r="509" spans="1:15" ht="15.6" x14ac:dyDescent="0.3">
      <c r="A509" s="50" t="s">
        <v>1010</v>
      </c>
      <c r="B509" s="51" t="s">
        <v>1011</v>
      </c>
      <c r="C509" s="46">
        <v>117724.94</v>
      </c>
      <c r="D509" s="46">
        <v>58362.74</v>
      </c>
      <c r="E509" s="46">
        <v>1715.08</v>
      </c>
      <c r="F509" s="46">
        <v>4633.5</v>
      </c>
      <c r="G509" s="46">
        <v>2309.65</v>
      </c>
      <c r="H509" s="46">
        <v>844.43</v>
      </c>
      <c r="I509" s="46">
        <v>1761.95</v>
      </c>
      <c r="J509" s="46">
        <v>4.5</v>
      </c>
      <c r="K509" s="46">
        <v>338.45</v>
      </c>
      <c r="L509" s="46">
        <v>148.63</v>
      </c>
      <c r="M509" s="47">
        <v>0</v>
      </c>
      <c r="N509" s="46">
        <v>0</v>
      </c>
      <c r="O509" s="48">
        <f t="shared" si="7"/>
        <v>187843.87</v>
      </c>
    </row>
    <row r="510" spans="1:15" ht="15.6" x14ac:dyDescent="0.3">
      <c r="A510" s="50" t="s">
        <v>1012</v>
      </c>
      <c r="B510" s="51" t="s">
        <v>1013</v>
      </c>
      <c r="C510" s="46">
        <v>391819.76</v>
      </c>
      <c r="D510" s="46">
        <v>62052.6</v>
      </c>
      <c r="E510" s="46">
        <v>4738.92</v>
      </c>
      <c r="F510" s="46">
        <v>11453.33</v>
      </c>
      <c r="G510" s="46">
        <v>12300.18</v>
      </c>
      <c r="H510" s="46">
        <v>3296.96</v>
      </c>
      <c r="I510" s="46">
        <v>8846.99</v>
      </c>
      <c r="J510" s="46">
        <v>22.58</v>
      </c>
      <c r="K510" s="46">
        <v>891.36</v>
      </c>
      <c r="L510" s="46">
        <v>731.34</v>
      </c>
      <c r="M510" s="47">
        <v>0</v>
      </c>
      <c r="N510" s="46">
        <v>0</v>
      </c>
      <c r="O510" s="48">
        <f t="shared" si="7"/>
        <v>496154.02</v>
      </c>
    </row>
    <row r="511" spans="1:15" ht="15.6" x14ac:dyDescent="0.3">
      <c r="A511" s="50" t="s">
        <v>1014</v>
      </c>
      <c r="B511" s="51" t="s">
        <v>1015</v>
      </c>
      <c r="C511" s="46">
        <v>150676.62</v>
      </c>
      <c r="D511" s="46">
        <v>52921.51</v>
      </c>
      <c r="E511" s="46">
        <v>1918.03</v>
      </c>
      <c r="F511" s="46">
        <v>5796.67</v>
      </c>
      <c r="G511" s="46">
        <v>970.12</v>
      </c>
      <c r="H511" s="46">
        <v>949.59</v>
      </c>
      <c r="I511" s="46">
        <v>1148.17</v>
      </c>
      <c r="J511" s="46">
        <v>2.93</v>
      </c>
      <c r="K511" s="46">
        <v>409.2</v>
      </c>
      <c r="L511" s="46">
        <v>140.03</v>
      </c>
      <c r="M511" s="47">
        <v>0</v>
      </c>
      <c r="N511" s="46">
        <v>0</v>
      </c>
      <c r="O511" s="48">
        <f t="shared" si="7"/>
        <v>214932.87000000002</v>
      </c>
    </row>
    <row r="512" spans="1:15" ht="15.6" x14ac:dyDescent="0.3">
      <c r="A512" s="50" t="s">
        <v>1016</v>
      </c>
      <c r="B512" s="51" t="s">
        <v>1017</v>
      </c>
      <c r="C512" s="46">
        <v>232481.43</v>
      </c>
      <c r="D512" s="46">
        <v>101126.47</v>
      </c>
      <c r="E512" s="46">
        <v>2736.31</v>
      </c>
      <c r="F512" s="46">
        <v>6514.59</v>
      </c>
      <c r="G512" s="46">
        <v>3656.66</v>
      </c>
      <c r="H512" s="46">
        <v>1995.83</v>
      </c>
      <c r="I512" s="46">
        <v>3932.97</v>
      </c>
      <c r="J512" s="46">
        <v>10.039999999999999</v>
      </c>
      <c r="K512" s="46">
        <v>464.93</v>
      </c>
      <c r="L512" s="46">
        <v>453.95</v>
      </c>
      <c r="M512" s="47">
        <v>0</v>
      </c>
      <c r="N512" s="46">
        <v>0</v>
      </c>
      <c r="O512" s="48">
        <f t="shared" si="7"/>
        <v>353373.18</v>
      </c>
    </row>
    <row r="513" spans="1:15" ht="15.6" x14ac:dyDescent="0.3">
      <c r="A513" s="50" t="s">
        <v>1018</v>
      </c>
      <c r="B513" s="51" t="s">
        <v>1019</v>
      </c>
      <c r="C513" s="46">
        <v>1225522.8</v>
      </c>
      <c r="D513" s="46">
        <v>98420.22</v>
      </c>
      <c r="E513" s="46">
        <v>11829.5</v>
      </c>
      <c r="F513" s="46">
        <v>12817.74</v>
      </c>
      <c r="G513" s="46">
        <v>17427.919999999998</v>
      </c>
      <c r="H513" s="46">
        <v>14850.63</v>
      </c>
      <c r="I513" s="46">
        <v>30219.8</v>
      </c>
      <c r="J513" s="46">
        <v>77.12</v>
      </c>
      <c r="K513" s="46">
        <v>897.62</v>
      </c>
      <c r="L513" s="46">
        <v>4357.17</v>
      </c>
      <c r="M513" s="47">
        <v>44228</v>
      </c>
      <c r="N513" s="46">
        <v>0</v>
      </c>
      <c r="O513" s="48">
        <f t="shared" si="7"/>
        <v>1460648.52</v>
      </c>
    </row>
    <row r="514" spans="1:15" ht="15.6" x14ac:dyDescent="0.3">
      <c r="A514" s="50" t="s">
        <v>1020</v>
      </c>
      <c r="B514" s="51" t="s">
        <v>1021</v>
      </c>
      <c r="C514" s="46">
        <v>154463.66</v>
      </c>
      <c r="D514" s="46">
        <v>61911.37</v>
      </c>
      <c r="E514" s="46">
        <v>1990.83</v>
      </c>
      <c r="F514" s="46">
        <v>4375.3999999999996</v>
      </c>
      <c r="G514" s="46">
        <v>1840.28</v>
      </c>
      <c r="H514" s="46">
        <v>1418.26</v>
      </c>
      <c r="I514" s="46">
        <v>2543</v>
      </c>
      <c r="J514" s="46">
        <v>6.49</v>
      </c>
      <c r="K514" s="46">
        <v>317.20999999999998</v>
      </c>
      <c r="L514" s="46">
        <v>337.6</v>
      </c>
      <c r="M514" s="47">
        <v>0</v>
      </c>
      <c r="N514" s="46">
        <v>0</v>
      </c>
      <c r="O514" s="48">
        <f t="shared" si="7"/>
        <v>229204.09999999998</v>
      </c>
    </row>
    <row r="515" spans="1:15" ht="15.6" x14ac:dyDescent="0.3">
      <c r="A515" s="50" t="s">
        <v>1022</v>
      </c>
      <c r="B515" s="51" t="s">
        <v>1023</v>
      </c>
      <c r="C515" s="46">
        <v>272944.37</v>
      </c>
      <c r="D515" s="46">
        <v>73441.72</v>
      </c>
      <c r="E515" s="46">
        <v>3389.43</v>
      </c>
      <c r="F515" s="46">
        <v>7951.93</v>
      </c>
      <c r="G515" s="46">
        <v>7378.02</v>
      </c>
      <c r="H515" s="46">
        <v>2365.15</v>
      </c>
      <c r="I515" s="46">
        <v>5923.7</v>
      </c>
      <c r="J515" s="46">
        <v>15.12</v>
      </c>
      <c r="K515" s="46">
        <v>581.97</v>
      </c>
      <c r="L515" s="46">
        <v>538.05999999999995</v>
      </c>
      <c r="M515" s="47">
        <v>0</v>
      </c>
      <c r="N515" s="46">
        <v>0</v>
      </c>
      <c r="O515" s="48">
        <f t="shared" si="7"/>
        <v>374529.47</v>
      </c>
    </row>
    <row r="516" spans="1:15" ht="15.6" x14ac:dyDescent="0.3">
      <c r="A516" s="50" t="s">
        <v>1024</v>
      </c>
      <c r="B516" s="51" t="s">
        <v>1025</v>
      </c>
      <c r="C516" s="46">
        <v>171926.33</v>
      </c>
      <c r="D516" s="46">
        <v>56072.29</v>
      </c>
      <c r="E516" s="46">
        <v>1961.82</v>
      </c>
      <c r="F516" s="46">
        <v>4281.84</v>
      </c>
      <c r="G516" s="46">
        <v>3691.47</v>
      </c>
      <c r="H516" s="46">
        <v>1586.84</v>
      </c>
      <c r="I516" s="46">
        <v>3609.3</v>
      </c>
      <c r="J516" s="46">
        <v>9.2100000000000009</v>
      </c>
      <c r="K516" s="46">
        <v>296.57</v>
      </c>
      <c r="L516" s="46">
        <v>386.15</v>
      </c>
      <c r="M516" s="47">
        <v>0</v>
      </c>
      <c r="N516" s="46">
        <v>0</v>
      </c>
      <c r="O516" s="48">
        <f t="shared" si="7"/>
        <v>243821.81999999998</v>
      </c>
    </row>
    <row r="517" spans="1:15" ht="15.6" x14ac:dyDescent="0.3">
      <c r="A517" s="50" t="s">
        <v>1026</v>
      </c>
      <c r="B517" s="51" t="s">
        <v>1027</v>
      </c>
      <c r="C517" s="46">
        <v>809769.96</v>
      </c>
      <c r="D517" s="46">
        <v>293517.15000000002</v>
      </c>
      <c r="E517" s="46">
        <v>8794.09</v>
      </c>
      <c r="F517" s="46">
        <v>17724.830000000002</v>
      </c>
      <c r="G517" s="46">
        <v>27262.34</v>
      </c>
      <c r="H517" s="46">
        <v>7858.3</v>
      </c>
      <c r="I517" s="46">
        <v>21662.95</v>
      </c>
      <c r="J517" s="46">
        <v>55.28</v>
      </c>
      <c r="K517" s="46">
        <v>1294.6500000000001</v>
      </c>
      <c r="L517" s="46">
        <v>1997.14</v>
      </c>
      <c r="M517" s="47">
        <v>0</v>
      </c>
      <c r="N517" s="46">
        <v>0</v>
      </c>
      <c r="O517" s="48">
        <f t="shared" si="7"/>
        <v>1189936.69</v>
      </c>
    </row>
    <row r="518" spans="1:15" ht="15.6" x14ac:dyDescent="0.3">
      <c r="A518" s="50" t="s">
        <v>1028</v>
      </c>
      <c r="B518" s="51" t="s">
        <v>1029</v>
      </c>
      <c r="C518" s="46">
        <v>124653.81</v>
      </c>
      <c r="D518" s="46">
        <v>35449.599999999999</v>
      </c>
      <c r="E518" s="46">
        <v>1860.04</v>
      </c>
      <c r="F518" s="46">
        <v>5090.09</v>
      </c>
      <c r="G518" s="46">
        <v>1777.82</v>
      </c>
      <c r="H518" s="46">
        <v>870.51</v>
      </c>
      <c r="I518" s="46">
        <v>1512.1</v>
      </c>
      <c r="J518" s="46">
        <v>3.86</v>
      </c>
      <c r="K518" s="46">
        <v>370.09</v>
      </c>
      <c r="L518" s="46">
        <v>146.04</v>
      </c>
      <c r="M518" s="47">
        <v>2742</v>
      </c>
      <c r="N518" s="46">
        <v>0</v>
      </c>
      <c r="O518" s="48">
        <f t="shared" si="7"/>
        <v>174475.96000000002</v>
      </c>
    </row>
    <row r="519" spans="1:15" ht="15.6" x14ac:dyDescent="0.3">
      <c r="A519" s="50" t="s">
        <v>1030</v>
      </c>
      <c r="B519" s="51" t="s">
        <v>1031</v>
      </c>
      <c r="C519" s="46">
        <v>285091.52</v>
      </c>
      <c r="D519" s="46">
        <v>131764.74</v>
      </c>
      <c r="E519" s="46">
        <v>3557.18</v>
      </c>
      <c r="F519" s="46">
        <v>8530.1</v>
      </c>
      <c r="G519" s="46">
        <v>7925.32</v>
      </c>
      <c r="H519" s="46">
        <v>2419.77</v>
      </c>
      <c r="I519" s="46">
        <v>6109.14</v>
      </c>
      <c r="J519" s="46">
        <v>15.59</v>
      </c>
      <c r="K519" s="46">
        <v>621.44000000000005</v>
      </c>
      <c r="L519" s="46">
        <v>539.33000000000004</v>
      </c>
      <c r="M519" s="47">
        <v>286</v>
      </c>
      <c r="N519" s="46">
        <v>0</v>
      </c>
      <c r="O519" s="48">
        <f t="shared" si="7"/>
        <v>446860.13000000006</v>
      </c>
    </row>
    <row r="520" spans="1:15" ht="15.6" x14ac:dyDescent="0.3">
      <c r="A520" s="50" t="s">
        <v>1032</v>
      </c>
      <c r="B520" s="51" t="s">
        <v>1033</v>
      </c>
      <c r="C520" s="46">
        <v>129269.4</v>
      </c>
      <c r="D520" s="46">
        <v>44600.800000000003</v>
      </c>
      <c r="E520" s="46">
        <v>1902.5</v>
      </c>
      <c r="F520" s="46">
        <v>5129.84</v>
      </c>
      <c r="G520" s="46">
        <v>2572.16</v>
      </c>
      <c r="H520" s="46">
        <v>927.41</v>
      </c>
      <c r="I520" s="46">
        <v>1938.44</v>
      </c>
      <c r="J520" s="46">
        <v>4.95</v>
      </c>
      <c r="K520" s="46">
        <v>373.3</v>
      </c>
      <c r="L520" s="46">
        <v>162.93</v>
      </c>
      <c r="M520" s="47">
        <v>1364</v>
      </c>
      <c r="N520" s="46">
        <v>0</v>
      </c>
      <c r="O520" s="48">
        <f t="shared" si="7"/>
        <v>188245.73</v>
      </c>
    </row>
    <row r="521" spans="1:15" ht="15.6" x14ac:dyDescent="0.3">
      <c r="A521" s="50" t="s">
        <v>1034</v>
      </c>
      <c r="B521" s="51" t="s">
        <v>1035</v>
      </c>
      <c r="C521" s="46">
        <v>595883.69999999995</v>
      </c>
      <c r="D521" s="46">
        <v>80520.399999999994</v>
      </c>
      <c r="E521" s="46">
        <v>7014.21</v>
      </c>
      <c r="F521" s="46">
        <v>15560.21</v>
      </c>
      <c r="G521" s="46">
        <v>20823.439999999999</v>
      </c>
      <c r="H521" s="46">
        <v>5421.58</v>
      </c>
      <c r="I521" s="46">
        <v>15693.02</v>
      </c>
      <c r="J521" s="46">
        <v>40.049999999999997</v>
      </c>
      <c r="K521" s="46">
        <v>1144.94</v>
      </c>
      <c r="L521" s="46">
        <v>1297.26</v>
      </c>
      <c r="M521" s="47">
        <v>0</v>
      </c>
      <c r="N521" s="46">
        <v>0</v>
      </c>
      <c r="O521" s="48">
        <f t="shared" ref="O521:O579" si="8">SUM(C521:N521)</f>
        <v>743398.80999999982</v>
      </c>
    </row>
    <row r="522" spans="1:15" ht="15.6" x14ac:dyDescent="0.3">
      <c r="A522" s="50" t="s">
        <v>1036</v>
      </c>
      <c r="B522" s="51" t="s">
        <v>1037</v>
      </c>
      <c r="C522" s="46">
        <v>143146.20000000001</v>
      </c>
      <c r="D522" s="46">
        <v>77965.759999999995</v>
      </c>
      <c r="E522" s="46">
        <v>2140.54</v>
      </c>
      <c r="F522" s="46">
        <v>5860.74</v>
      </c>
      <c r="G522" s="46">
        <v>2247.4299999999998</v>
      </c>
      <c r="H522" s="46">
        <v>997.83</v>
      </c>
      <c r="I522" s="46">
        <v>1799.28</v>
      </c>
      <c r="J522" s="46">
        <v>4.59</v>
      </c>
      <c r="K522" s="46">
        <v>427.98</v>
      </c>
      <c r="L522" s="46">
        <v>166.75</v>
      </c>
      <c r="M522" s="47">
        <v>4648</v>
      </c>
      <c r="N522" s="46">
        <v>0</v>
      </c>
      <c r="O522" s="48">
        <f t="shared" si="8"/>
        <v>239405.1</v>
      </c>
    </row>
    <row r="523" spans="1:15" ht="15.6" x14ac:dyDescent="0.3">
      <c r="A523" s="50" t="s">
        <v>1038</v>
      </c>
      <c r="B523" s="51" t="s">
        <v>1039</v>
      </c>
      <c r="C523" s="46">
        <v>7132163.1699999999</v>
      </c>
      <c r="D523" s="46">
        <v>2068563.89</v>
      </c>
      <c r="E523" s="46">
        <v>73195.09</v>
      </c>
      <c r="F523" s="46">
        <v>126058.05</v>
      </c>
      <c r="G523" s="46">
        <v>154494.35999999999</v>
      </c>
      <c r="H523" s="46">
        <v>74907.39</v>
      </c>
      <c r="I523" s="46">
        <v>171997.84</v>
      </c>
      <c r="J523" s="46">
        <v>438.92</v>
      </c>
      <c r="K523" s="46">
        <v>9050.9699999999993</v>
      </c>
      <c r="L523" s="46">
        <v>20196.16</v>
      </c>
      <c r="M523" s="47">
        <v>523649</v>
      </c>
      <c r="N523" s="46">
        <v>0</v>
      </c>
      <c r="O523" s="48">
        <f t="shared" si="8"/>
        <v>10354714.840000002</v>
      </c>
    </row>
    <row r="524" spans="1:15" ht="15.6" x14ac:dyDescent="0.3">
      <c r="A524" s="50" t="s">
        <v>1040</v>
      </c>
      <c r="B524" s="51" t="s">
        <v>1041</v>
      </c>
      <c r="C524" s="46">
        <v>386492.35</v>
      </c>
      <c r="D524" s="46">
        <v>62726.31</v>
      </c>
      <c r="E524" s="46">
        <v>4623.9399999999996</v>
      </c>
      <c r="F524" s="46">
        <v>10956.87</v>
      </c>
      <c r="G524" s="46">
        <v>12221.24</v>
      </c>
      <c r="H524" s="46">
        <v>3327.59</v>
      </c>
      <c r="I524" s="46">
        <v>9149.7800000000007</v>
      </c>
      <c r="J524" s="46">
        <v>23.35</v>
      </c>
      <c r="K524" s="46">
        <v>788.79</v>
      </c>
      <c r="L524" s="46">
        <v>756.97</v>
      </c>
      <c r="M524" s="47">
        <v>0</v>
      </c>
      <c r="N524" s="46">
        <v>0</v>
      </c>
      <c r="O524" s="48">
        <f t="shared" si="8"/>
        <v>491067.18999999994</v>
      </c>
    </row>
    <row r="525" spans="1:15" ht="15.6" x14ac:dyDescent="0.3">
      <c r="A525" s="50" t="s">
        <v>1042</v>
      </c>
      <c r="B525" s="51" t="s">
        <v>1043</v>
      </c>
      <c r="C525" s="46">
        <v>409985.69</v>
      </c>
      <c r="D525" s="46">
        <v>57558.2</v>
      </c>
      <c r="E525" s="46">
        <v>4735.24</v>
      </c>
      <c r="F525" s="46">
        <v>10324.219999999999</v>
      </c>
      <c r="G525" s="46">
        <v>14481.69</v>
      </c>
      <c r="H525" s="46">
        <v>3766.72</v>
      </c>
      <c r="I525" s="46">
        <v>10704.89</v>
      </c>
      <c r="J525" s="46">
        <v>27.32</v>
      </c>
      <c r="K525" s="46">
        <v>827.3</v>
      </c>
      <c r="L525" s="46">
        <v>909.58</v>
      </c>
      <c r="M525" s="47">
        <v>60397</v>
      </c>
      <c r="N525" s="46">
        <v>0</v>
      </c>
      <c r="O525" s="48">
        <f t="shared" si="8"/>
        <v>573717.85</v>
      </c>
    </row>
    <row r="526" spans="1:15" ht="15.6" x14ac:dyDescent="0.3">
      <c r="A526" s="50" t="s">
        <v>1044</v>
      </c>
      <c r="B526" s="51" t="s">
        <v>1045</v>
      </c>
      <c r="C526" s="46">
        <v>76220.03</v>
      </c>
      <c r="D526" s="46">
        <v>35599.68</v>
      </c>
      <c r="E526" s="46">
        <v>1109.3</v>
      </c>
      <c r="F526" s="46">
        <v>3011.48</v>
      </c>
      <c r="G526" s="46">
        <v>257.91000000000003</v>
      </c>
      <c r="H526" s="46">
        <v>544.55999999999995</v>
      </c>
      <c r="I526" s="46">
        <v>607.25</v>
      </c>
      <c r="J526" s="46">
        <v>1.55</v>
      </c>
      <c r="K526" s="46">
        <v>209.82</v>
      </c>
      <c r="L526" s="46">
        <v>95.48</v>
      </c>
      <c r="M526" s="47">
        <v>0</v>
      </c>
      <c r="N526" s="46">
        <v>0</v>
      </c>
      <c r="O526" s="48">
        <f t="shared" si="8"/>
        <v>117657.06</v>
      </c>
    </row>
    <row r="527" spans="1:15" ht="15.6" x14ac:dyDescent="0.3">
      <c r="A527" s="50" t="s">
        <v>1046</v>
      </c>
      <c r="B527" s="51" t="s">
        <v>1047</v>
      </c>
      <c r="C527" s="46">
        <v>303379.57</v>
      </c>
      <c r="D527" s="46">
        <v>134508.24</v>
      </c>
      <c r="E527" s="46">
        <v>3488.3</v>
      </c>
      <c r="F527" s="46">
        <v>7197.47</v>
      </c>
      <c r="G527" s="46">
        <v>7750.34</v>
      </c>
      <c r="H527" s="46">
        <v>2906.2</v>
      </c>
      <c r="I527" s="46">
        <v>7130.18</v>
      </c>
      <c r="J527" s="46">
        <v>18.2</v>
      </c>
      <c r="K527" s="46">
        <v>542.30999999999995</v>
      </c>
      <c r="L527" s="46">
        <v>726.5</v>
      </c>
      <c r="M527" s="47">
        <v>49808</v>
      </c>
      <c r="N527" s="46">
        <v>0</v>
      </c>
      <c r="O527" s="48">
        <f t="shared" si="8"/>
        <v>517455.31</v>
      </c>
    </row>
    <row r="528" spans="1:15" ht="15.6" x14ac:dyDescent="0.3">
      <c r="A528" s="50" t="s">
        <v>1048</v>
      </c>
      <c r="B528" s="51" t="s">
        <v>1049</v>
      </c>
      <c r="C528" s="46">
        <v>573641.32999999996</v>
      </c>
      <c r="D528" s="46">
        <v>185315.42</v>
      </c>
      <c r="E528" s="46">
        <v>6827.5</v>
      </c>
      <c r="F528" s="46">
        <v>16636.43</v>
      </c>
      <c r="G528" s="46">
        <v>17093.16</v>
      </c>
      <c r="H528" s="46">
        <v>4800.1899999999996</v>
      </c>
      <c r="I528" s="46">
        <v>12852.39</v>
      </c>
      <c r="J528" s="46">
        <v>32.799999999999997</v>
      </c>
      <c r="K528" s="46">
        <v>1268.01</v>
      </c>
      <c r="L528" s="46">
        <v>1062.44</v>
      </c>
      <c r="M528" s="47">
        <v>70452</v>
      </c>
      <c r="N528" s="46">
        <v>0</v>
      </c>
      <c r="O528" s="48">
        <f t="shared" si="8"/>
        <v>889981.67</v>
      </c>
    </row>
    <row r="529" spans="1:15" ht="15.6" x14ac:dyDescent="0.3">
      <c r="A529" s="50" t="s">
        <v>1050</v>
      </c>
      <c r="B529" s="51" t="s">
        <v>1051</v>
      </c>
      <c r="C529" s="46">
        <v>92357.96</v>
      </c>
      <c r="D529" s="46">
        <v>44885.72</v>
      </c>
      <c r="E529" s="46">
        <v>1436.71</v>
      </c>
      <c r="F529" s="46">
        <v>4031.37</v>
      </c>
      <c r="G529" s="46">
        <v>576.70000000000005</v>
      </c>
      <c r="H529" s="46">
        <v>609.96</v>
      </c>
      <c r="I529" s="46">
        <v>722.55</v>
      </c>
      <c r="J529" s="46">
        <v>1.84</v>
      </c>
      <c r="K529" s="46">
        <v>288.76</v>
      </c>
      <c r="L529" s="46">
        <v>91.47</v>
      </c>
      <c r="M529" s="47">
        <v>0</v>
      </c>
      <c r="N529" s="46">
        <v>0</v>
      </c>
      <c r="O529" s="48">
        <f t="shared" si="8"/>
        <v>145003.03999999998</v>
      </c>
    </row>
    <row r="530" spans="1:15" ht="15.6" x14ac:dyDescent="0.3">
      <c r="A530" s="50" t="s">
        <v>1052</v>
      </c>
      <c r="B530" s="51" t="s">
        <v>1053</v>
      </c>
      <c r="C530" s="46">
        <v>129194.62</v>
      </c>
      <c r="D530" s="46">
        <v>41078</v>
      </c>
      <c r="E530" s="46">
        <v>1832.06</v>
      </c>
      <c r="F530" s="46">
        <v>4864.4799999999996</v>
      </c>
      <c r="G530" s="46">
        <v>2828.15</v>
      </c>
      <c r="H530" s="46">
        <v>956.29</v>
      </c>
      <c r="I530" s="46">
        <v>2116.19</v>
      </c>
      <c r="J530" s="46">
        <v>5.4</v>
      </c>
      <c r="K530" s="46">
        <v>355.79</v>
      </c>
      <c r="L530" s="46">
        <v>177.29</v>
      </c>
      <c r="M530" s="47">
        <v>0</v>
      </c>
      <c r="N530" s="46">
        <v>0</v>
      </c>
      <c r="O530" s="48">
        <f t="shared" si="8"/>
        <v>183408.27000000002</v>
      </c>
    </row>
    <row r="531" spans="1:15" ht="15.6" x14ac:dyDescent="0.3">
      <c r="A531" s="50" t="s">
        <v>1054</v>
      </c>
      <c r="B531" s="51" t="s">
        <v>1055</v>
      </c>
      <c r="C531" s="46">
        <v>254278.01</v>
      </c>
      <c r="D531" s="46">
        <v>85375.77</v>
      </c>
      <c r="E531" s="46">
        <v>2936.77</v>
      </c>
      <c r="F531" s="46">
        <v>7394.58</v>
      </c>
      <c r="G531" s="46">
        <v>3738.3</v>
      </c>
      <c r="H531" s="46">
        <v>2049.64</v>
      </c>
      <c r="I531" s="46">
        <v>3889.74</v>
      </c>
      <c r="J531" s="46">
        <v>9.93</v>
      </c>
      <c r="K531" s="46">
        <v>653.22</v>
      </c>
      <c r="L531" s="46">
        <v>437.37</v>
      </c>
      <c r="M531" s="47">
        <v>0</v>
      </c>
      <c r="N531" s="46">
        <v>0</v>
      </c>
      <c r="O531" s="48">
        <f t="shared" si="8"/>
        <v>360763.33</v>
      </c>
    </row>
    <row r="532" spans="1:15" ht="15.6" x14ac:dyDescent="0.3">
      <c r="A532" s="50" t="s">
        <v>1056</v>
      </c>
      <c r="B532" s="51" t="s">
        <v>1057</v>
      </c>
      <c r="C532" s="46">
        <v>77451.149999999994</v>
      </c>
      <c r="D532" s="46">
        <v>33047.43</v>
      </c>
      <c r="E532" s="46">
        <v>1187.77</v>
      </c>
      <c r="F532" s="46">
        <v>3593.99</v>
      </c>
      <c r="G532" s="46">
        <v>746.5</v>
      </c>
      <c r="H532" s="46">
        <v>443.69</v>
      </c>
      <c r="I532" s="46">
        <v>570.29999999999995</v>
      </c>
      <c r="J532" s="46">
        <v>1.46</v>
      </c>
      <c r="K532" s="46">
        <v>252.26</v>
      </c>
      <c r="L532" s="46">
        <v>47.34</v>
      </c>
      <c r="M532" s="47">
        <v>3932</v>
      </c>
      <c r="N532" s="46">
        <v>0</v>
      </c>
      <c r="O532" s="48">
        <f t="shared" si="8"/>
        <v>121273.89</v>
      </c>
    </row>
    <row r="533" spans="1:15" ht="15.6" x14ac:dyDescent="0.3">
      <c r="A533" s="50" t="s">
        <v>1058</v>
      </c>
      <c r="B533" s="51" t="s">
        <v>1059</v>
      </c>
      <c r="C533" s="46">
        <v>1256422.57</v>
      </c>
      <c r="D533" s="46">
        <v>385883.01</v>
      </c>
      <c r="E533" s="46">
        <v>11437.34</v>
      </c>
      <c r="F533" s="46">
        <v>22852.54</v>
      </c>
      <c r="G533" s="46">
        <v>28674.41</v>
      </c>
      <c r="H533" s="46">
        <v>11985.31</v>
      </c>
      <c r="I533" s="46">
        <v>28030.91</v>
      </c>
      <c r="J533" s="46">
        <v>71.53</v>
      </c>
      <c r="K533" s="46">
        <v>2008.53</v>
      </c>
      <c r="L533" s="46">
        <v>3014.84</v>
      </c>
      <c r="M533" s="47">
        <v>0</v>
      </c>
      <c r="N533" s="46">
        <v>0</v>
      </c>
      <c r="O533" s="48">
        <f t="shared" si="8"/>
        <v>1750380.9900000002</v>
      </c>
    </row>
    <row r="534" spans="1:15" ht="15.6" x14ac:dyDescent="0.3">
      <c r="A534" s="50" t="s">
        <v>1060</v>
      </c>
      <c r="B534" s="51" t="s">
        <v>1061</v>
      </c>
      <c r="C534" s="46">
        <v>1182198.1100000001</v>
      </c>
      <c r="D534" s="46">
        <v>614124</v>
      </c>
      <c r="E534" s="46">
        <v>12809.39</v>
      </c>
      <c r="F534" s="46">
        <v>24888.69</v>
      </c>
      <c r="G534" s="46">
        <v>38808.07</v>
      </c>
      <c r="H534" s="46">
        <v>11729.22</v>
      </c>
      <c r="I534" s="46">
        <v>32281.03</v>
      </c>
      <c r="J534" s="46">
        <v>82.38</v>
      </c>
      <c r="K534" s="46">
        <v>1807.61</v>
      </c>
      <c r="L534" s="46">
        <v>3028.9</v>
      </c>
      <c r="M534" s="47">
        <v>0</v>
      </c>
      <c r="N534" s="46">
        <v>0</v>
      </c>
      <c r="O534" s="48">
        <f t="shared" si="8"/>
        <v>1921757.4</v>
      </c>
    </row>
    <row r="535" spans="1:15" ht="15.6" x14ac:dyDescent="0.3">
      <c r="A535" s="50" t="s">
        <v>1062</v>
      </c>
      <c r="B535" s="51" t="s">
        <v>1063</v>
      </c>
      <c r="C535" s="46">
        <v>256578.15</v>
      </c>
      <c r="D535" s="46">
        <v>127537.89</v>
      </c>
      <c r="E535" s="46">
        <v>3279.63</v>
      </c>
      <c r="F535" s="46">
        <v>8194.32</v>
      </c>
      <c r="G535" s="46">
        <v>5819.84</v>
      </c>
      <c r="H535" s="46">
        <v>2076.48</v>
      </c>
      <c r="I535" s="46">
        <v>4745.79</v>
      </c>
      <c r="J535" s="46">
        <v>12.11</v>
      </c>
      <c r="K535" s="46">
        <v>634.13</v>
      </c>
      <c r="L535" s="46">
        <v>438.28</v>
      </c>
      <c r="M535" s="47">
        <v>20385</v>
      </c>
      <c r="N535" s="46">
        <v>0</v>
      </c>
      <c r="O535" s="48">
        <f t="shared" si="8"/>
        <v>429701.62</v>
      </c>
    </row>
    <row r="536" spans="1:15" ht="15.6" x14ac:dyDescent="0.3">
      <c r="A536" s="50" t="s">
        <v>1064</v>
      </c>
      <c r="B536" s="51" t="s">
        <v>1065</v>
      </c>
      <c r="C536" s="46">
        <v>157841.14000000001</v>
      </c>
      <c r="D536" s="46">
        <v>57418.76</v>
      </c>
      <c r="E536" s="46">
        <v>2088.9699999999998</v>
      </c>
      <c r="F536" s="46">
        <v>5243.75</v>
      </c>
      <c r="G536" s="46">
        <v>2111.77</v>
      </c>
      <c r="H536" s="46">
        <v>1264.76</v>
      </c>
      <c r="I536" s="46">
        <v>2257.75</v>
      </c>
      <c r="J536" s="46">
        <v>5.76</v>
      </c>
      <c r="K536" s="46">
        <v>407.28</v>
      </c>
      <c r="L536" s="46">
        <v>262.27</v>
      </c>
      <c r="M536" s="47">
        <v>0</v>
      </c>
      <c r="N536" s="46">
        <v>0</v>
      </c>
      <c r="O536" s="48">
        <f t="shared" si="8"/>
        <v>228902.21000000002</v>
      </c>
    </row>
    <row r="537" spans="1:15" ht="15.6" x14ac:dyDescent="0.3">
      <c r="A537" s="50" t="s">
        <v>1066</v>
      </c>
      <c r="B537" s="51" t="s">
        <v>1067</v>
      </c>
      <c r="C537" s="46">
        <v>159325.35999999999</v>
      </c>
      <c r="D537" s="46">
        <v>48123.8</v>
      </c>
      <c r="E537" s="46">
        <v>2273.42</v>
      </c>
      <c r="F537" s="46">
        <v>6014.04</v>
      </c>
      <c r="G537" s="46">
        <v>3518.21</v>
      </c>
      <c r="H537" s="46">
        <v>1184.1300000000001</v>
      </c>
      <c r="I537" s="46">
        <v>2607.89</v>
      </c>
      <c r="J537" s="46">
        <v>6.66</v>
      </c>
      <c r="K537" s="46">
        <v>437.97</v>
      </c>
      <c r="L537" s="46">
        <v>220.59</v>
      </c>
      <c r="M537" s="47">
        <v>0</v>
      </c>
      <c r="N537" s="46">
        <v>0</v>
      </c>
      <c r="O537" s="48">
        <f t="shared" si="8"/>
        <v>223712.07</v>
      </c>
    </row>
    <row r="538" spans="1:15" ht="15.6" x14ac:dyDescent="0.3">
      <c r="A538" s="50" t="s">
        <v>1068</v>
      </c>
      <c r="B538" s="51" t="s">
        <v>1069</v>
      </c>
      <c r="C538" s="46">
        <v>369252.68</v>
      </c>
      <c r="D538" s="46">
        <v>134279.82</v>
      </c>
      <c r="E538" s="46">
        <v>4226.04</v>
      </c>
      <c r="F538" s="46">
        <v>9539.36</v>
      </c>
      <c r="G538" s="46">
        <v>9230.7000000000007</v>
      </c>
      <c r="H538" s="46">
        <v>3305.52</v>
      </c>
      <c r="I538" s="46">
        <v>7953.89</v>
      </c>
      <c r="J538" s="46">
        <v>20.3</v>
      </c>
      <c r="K538" s="46">
        <v>744.22</v>
      </c>
      <c r="L538" s="46">
        <v>782.49</v>
      </c>
      <c r="M538" s="47">
        <v>17312</v>
      </c>
      <c r="N538" s="46">
        <v>0</v>
      </c>
      <c r="O538" s="48">
        <f t="shared" si="8"/>
        <v>556647.02</v>
      </c>
    </row>
    <row r="539" spans="1:15" ht="15.6" x14ac:dyDescent="0.3">
      <c r="A539" s="50" t="s">
        <v>1070</v>
      </c>
      <c r="B539" s="51" t="s">
        <v>1071</v>
      </c>
      <c r="C539" s="46">
        <v>247532.38</v>
      </c>
      <c r="D539" s="46">
        <v>86052.02</v>
      </c>
      <c r="E539" s="46">
        <v>2993.52</v>
      </c>
      <c r="F539" s="46">
        <v>6511.62</v>
      </c>
      <c r="G539" s="46">
        <v>5978.49</v>
      </c>
      <c r="H539" s="46">
        <v>2289.83</v>
      </c>
      <c r="I539" s="46">
        <v>5464.58</v>
      </c>
      <c r="J539" s="46">
        <v>13.95</v>
      </c>
      <c r="K539" s="46">
        <v>470.75</v>
      </c>
      <c r="L539" s="46">
        <v>553.54</v>
      </c>
      <c r="M539" s="47">
        <v>3354</v>
      </c>
      <c r="N539" s="46">
        <v>0</v>
      </c>
      <c r="O539" s="48">
        <f t="shared" si="8"/>
        <v>361214.68000000005</v>
      </c>
    </row>
    <row r="540" spans="1:15" ht="15.6" x14ac:dyDescent="0.3">
      <c r="A540" s="50" t="s">
        <v>1072</v>
      </c>
      <c r="B540" s="51" t="s">
        <v>1073</v>
      </c>
      <c r="C540" s="46">
        <v>311623.09000000003</v>
      </c>
      <c r="D540" s="46">
        <v>112423.2</v>
      </c>
      <c r="E540" s="46">
        <v>3852.48</v>
      </c>
      <c r="F540" s="46">
        <v>9099.32</v>
      </c>
      <c r="G540" s="46">
        <v>9541.18</v>
      </c>
      <c r="H540" s="46">
        <v>2684.29</v>
      </c>
      <c r="I540" s="46">
        <v>7189.24</v>
      </c>
      <c r="J540" s="46">
        <v>18.350000000000001</v>
      </c>
      <c r="K540" s="46">
        <v>665.99</v>
      </c>
      <c r="L540" s="46">
        <v>607.6</v>
      </c>
      <c r="M540" s="47">
        <v>0</v>
      </c>
      <c r="N540" s="46">
        <v>0</v>
      </c>
      <c r="O540" s="48">
        <f t="shared" si="8"/>
        <v>457704.73999999993</v>
      </c>
    </row>
    <row r="541" spans="1:15" ht="15.6" x14ac:dyDescent="0.3">
      <c r="A541" s="50" t="s">
        <v>1074</v>
      </c>
      <c r="B541" s="51" t="s">
        <v>1075</v>
      </c>
      <c r="C541" s="46">
        <v>267239.83</v>
      </c>
      <c r="D541" s="46">
        <v>98779.23</v>
      </c>
      <c r="E541" s="46">
        <v>3228.16</v>
      </c>
      <c r="F541" s="46">
        <v>7480.05</v>
      </c>
      <c r="G541" s="46">
        <v>6285.22</v>
      </c>
      <c r="H541" s="46">
        <v>2346.59</v>
      </c>
      <c r="I541" s="46">
        <v>5521.59</v>
      </c>
      <c r="J541" s="46">
        <v>14.09</v>
      </c>
      <c r="K541" s="46">
        <v>536.78</v>
      </c>
      <c r="L541" s="46">
        <v>542.70000000000005</v>
      </c>
      <c r="M541" s="47">
        <v>14861</v>
      </c>
      <c r="N541" s="46">
        <v>0</v>
      </c>
      <c r="O541" s="48">
        <f t="shared" si="8"/>
        <v>406835.24000000005</v>
      </c>
    </row>
    <row r="542" spans="1:15" ht="15.6" x14ac:dyDescent="0.3">
      <c r="A542" s="50" t="s">
        <v>1076</v>
      </c>
      <c r="B542" s="51" t="s">
        <v>1077</v>
      </c>
      <c r="C542" s="46">
        <v>293950.76</v>
      </c>
      <c r="D542" s="46">
        <v>71453.259999999995</v>
      </c>
      <c r="E542" s="46">
        <v>3569.7</v>
      </c>
      <c r="F542" s="46">
        <v>8982.44</v>
      </c>
      <c r="G542" s="46">
        <v>8313.7000000000007</v>
      </c>
      <c r="H542" s="46">
        <v>2379.4</v>
      </c>
      <c r="I542" s="46">
        <v>6120.71</v>
      </c>
      <c r="J542" s="46">
        <v>15.62</v>
      </c>
      <c r="K542" s="46">
        <v>672.89</v>
      </c>
      <c r="L542" s="46">
        <v>507.65</v>
      </c>
      <c r="M542" s="47">
        <v>0</v>
      </c>
      <c r="N542" s="46">
        <v>0</v>
      </c>
      <c r="O542" s="48">
        <f t="shared" si="8"/>
        <v>395966.13000000012</v>
      </c>
    </row>
    <row r="543" spans="1:15" ht="15.6" x14ac:dyDescent="0.3">
      <c r="A543" s="50" t="s">
        <v>1078</v>
      </c>
      <c r="B543" s="51" t="s">
        <v>1079</v>
      </c>
      <c r="C543" s="46">
        <v>323490.88</v>
      </c>
      <c r="D543" s="46">
        <v>55242.2</v>
      </c>
      <c r="E543" s="46">
        <v>3832.33</v>
      </c>
      <c r="F543" s="46">
        <v>9114.0400000000009</v>
      </c>
      <c r="G543" s="46">
        <v>7528.73</v>
      </c>
      <c r="H543" s="46">
        <v>2783.54</v>
      </c>
      <c r="I543" s="46">
        <v>6495.09</v>
      </c>
      <c r="J543" s="46">
        <v>16.57</v>
      </c>
      <c r="K543" s="46">
        <v>623.95000000000005</v>
      </c>
      <c r="L543" s="46">
        <v>634.47</v>
      </c>
      <c r="M543" s="47">
        <v>7844</v>
      </c>
      <c r="N543" s="46">
        <v>0</v>
      </c>
      <c r="O543" s="48">
        <f t="shared" si="8"/>
        <v>417605.8</v>
      </c>
    </row>
    <row r="544" spans="1:15" ht="15.6" x14ac:dyDescent="0.3">
      <c r="A544" s="50" t="s">
        <v>1080</v>
      </c>
      <c r="B544" s="51" t="s">
        <v>1081</v>
      </c>
      <c r="C544" s="46">
        <v>102797.23</v>
      </c>
      <c r="D544" s="46">
        <v>43760.04</v>
      </c>
      <c r="E544" s="46">
        <v>1533.46</v>
      </c>
      <c r="F544" s="46">
        <v>3989.68</v>
      </c>
      <c r="G544" s="46">
        <v>1026.57</v>
      </c>
      <c r="H544" s="46">
        <v>768.75</v>
      </c>
      <c r="I544" s="46">
        <v>1182.1400000000001</v>
      </c>
      <c r="J544" s="46">
        <v>3.02</v>
      </c>
      <c r="K544" s="46">
        <v>322.63</v>
      </c>
      <c r="L544" s="46">
        <v>141.97999999999999</v>
      </c>
      <c r="M544" s="47">
        <v>0</v>
      </c>
      <c r="N544" s="46">
        <v>0</v>
      </c>
      <c r="O544" s="48">
        <f t="shared" si="8"/>
        <v>155525.5</v>
      </c>
    </row>
    <row r="545" spans="1:15" ht="15.6" x14ac:dyDescent="0.3">
      <c r="A545" s="50" t="s">
        <v>1082</v>
      </c>
      <c r="B545" s="51" t="s">
        <v>1083</v>
      </c>
      <c r="C545" s="46">
        <v>624468.39</v>
      </c>
      <c r="D545" s="46">
        <v>234025.46</v>
      </c>
      <c r="E545" s="46">
        <v>7578.27</v>
      </c>
      <c r="F545" s="46">
        <v>19129.939999999999</v>
      </c>
      <c r="G545" s="46">
        <v>15543.85</v>
      </c>
      <c r="H545" s="46">
        <v>5046.0600000000004</v>
      </c>
      <c r="I545" s="46">
        <v>12240.21</v>
      </c>
      <c r="J545" s="46">
        <v>31.24</v>
      </c>
      <c r="K545" s="46">
        <v>1394.99</v>
      </c>
      <c r="L545" s="46">
        <v>1075.23</v>
      </c>
      <c r="M545" s="47">
        <v>0</v>
      </c>
      <c r="N545" s="46">
        <v>0</v>
      </c>
      <c r="O545" s="48">
        <f t="shared" si="8"/>
        <v>920533.6399999999</v>
      </c>
    </row>
    <row r="546" spans="1:15" ht="15.6" x14ac:dyDescent="0.3">
      <c r="A546" s="50" t="s">
        <v>1084</v>
      </c>
      <c r="B546" s="51" t="s">
        <v>1085</v>
      </c>
      <c r="C546" s="46">
        <v>114303.01</v>
      </c>
      <c r="D546" s="46">
        <v>55904.9</v>
      </c>
      <c r="E546" s="46">
        <v>1757.51</v>
      </c>
      <c r="F546" s="46">
        <v>4958.72</v>
      </c>
      <c r="G546" s="46">
        <v>1642.29</v>
      </c>
      <c r="H546" s="46">
        <v>750.12</v>
      </c>
      <c r="I546" s="46">
        <v>1286.19</v>
      </c>
      <c r="J546" s="46">
        <v>3.28</v>
      </c>
      <c r="K546" s="46">
        <v>360.48</v>
      </c>
      <c r="L546" s="46">
        <v>111.47</v>
      </c>
      <c r="M546" s="47">
        <v>1425</v>
      </c>
      <c r="N546" s="46">
        <v>0</v>
      </c>
      <c r="O546" s="48">
        <f t="shared" si="8"/>
        <v>182502.97000000003</v>
      </c>
    </row>
    <row r="547" spans="1:15" ht="15.6" x14ac:dyDescent="0.3">
      <c r="A547" s="50" t="s">
        <v>1086</v>
      </c>
      <c r="B547" s="51" t="s">
        <v>1087</v>
      </c>
      <c r="C547" s="46">
        <v>411040.66</v>
      </c>
      <c r="D547" s="46">
        <v>192795.54</v>
      </c>
      <c r="E547" s="46">
        <v>4428.28</v>
      </c>
      <c r="F547" s="46">
        <v>8539.8700000000008</v>
      </c>
      <c r="G547" s="46">
        <v>14489.41</v>
      </c>
      <c r="H547" s="46">
        <v>4095.81</v>
      </c>
      <c r="I547" s="46">
        <v>11810.87</v>
      </c>
      <c r="J547" s="46">
        <v>30.14</v>
      </c>
      <c r="K547" s="46">
        <v>608.94000000000005</v>
      </c>
      <c r="L547" s="46">
        <v>1061.78</v>
      </c>
      <c r="M547" s="47">
        <v>0</v>
      </c>
      <c r="N547" s="46">
        <v>0</v>
      </c>
      <c r="O547" s="48">
        <f t="shared" si="8"/>
        <v>648901.30000000005</v>
      </c>
    </row>
    <row r="548" spans="1:15" ht="30" x14ac:dyDescent="0.3">
      <c r="A548" s="50" t="s">
        <v>1088</v>
      </c>
      <c r="B548" s="51" t="s">
        <v>1089</v>
      </c>
      <c r="C548" s="46">
        <v>596337.15</v>
      </c>
      <c r="D548" s="46">
        <v>177221.95</v>
      </c>
      <c r="E548" s="46">
        <v>6567.45</v>
      </c>
      <c r="F548" s="46">
        <v>15357.6</v>
      </c>
      <c r="G548" s="46">
        <v>18860.22</v>
      </c>
      <c r="H548" s="46">
        <v>5174.1000000000004</v>
      </c>
      <c r="I548" s="46">
        <v>14474.37</v>
      </c>
      <c r="J548" s="46">
        <v>36.94</v>
      </c>
      <c r="K548" s="46">
        <v>1296.94</v>
      </c>
      <c r="L548" s="46">
        <v>1196.52</v>
      </c>
      <c r="M548" s="47">
        <v>0</v>
      </c>
      <c r="N548" s="46">
        <v>0</v>
      </c>
      <c r="O548" s="48">
        <f t="shared" si="8"/>
        <v>836523.23999999987</v>
      </c>
    </row>
    <row r="549" spans="1:15" ht="15.6" x14ac:dyDescent="0.3">
      <c r="A549" s="50" t="s">
        <v>1090</v>
      </c>
      <c r="B549" s="51" t="s">
        <v>1091</v>
      </c>
      <c r="C549" s="46">
        <v>160240.48000000001</v>
      </c>
      <c r="D549" s="46">
        <v>58915.78</v>
      </c>
      <c r="E549" s="46">
        <v>2143.2800000000002</v>
      </c>
      <c r="F549" s="46">
        <v>5745.66</v>
      </c>
      <c r="G549" s="46">
        <v>3580.64</v>
      </c>
      <c r="H549" s="46">
        <v>1187.6400000000001</v>
      </c>
      <c r="I549" s="46">
        <v>2708.51</v>
      </c>
      <c r="J549" s="46">
        <v>6.91</v>
      </c>
      <c r="K549" s="46">
        <v>413.37</v>
      </c>
      <c r="L549" s="46">
        <v>223.9</v>
      </c>
      <c r="M549" s="47">
        <v>0</v>
      </c>
      <c r="N549" s="46">
        <v>0</v>
      </c>
      <c r="O549" s="48">
        <f t="shared" si="8"/>
        <v>235166.17000000004</v>
      </c>
    </row>
    <row r="550" spans="1:15" ht="15.6" x14ac:dyDescent="0.3">
      <c r="A550" s="50" t="s">
        <v>1092</v>
      </c>
      <c r="B550" s="51" t="s">
        <v>1093</v>
      </c>
      <c r="C550" s="46">
        <v>121933.41</v>
      </c>
      <c r="D550" s="46">
        <v>55766.39</v>
      </c>
      <c r="E550" s="46">
        <v>1826.57</v>
      </c>
      <c r="F550" s="46">
        <v>5123.12</v>
      </c>
      <c r="G550" s="46">
        <v>2047.41</v>
      </c>
      <c r="H550" s="46">
        <v>817.26</v>
      </c>
      <c r="I550" s="46">
        <v>1542.19</v>
      </c>
      <c r="J550" s="46">
        <v>3.94</v>
      </c>
      <c r="K550" s="46">
        <v>369.34</v>
      </c>
      <c r="L550" s="46">
        <v>127.5</v>
      </c>
      <c r="M550" s="47">
        <v>0</v>
      </c>
      <c r="N550" s="46">
        <v>0</v>
      </c>
      <c r="O550" s="48">
        <f t="shared" si="8"/>
        <v>189557.13</v>
      </c>
    </row>
    <row r="551" spans="1:15" ht="15.6" x14ac:dyDescent="0.3">
      <c r="A551" s="50" t="s">
        <v>1094</v>
      </c>
      <c r="B551" s="51" t="s">
        <v>1095</v>
      </c>
      <c r="C551" s="46">
        <v>454644.52</v>
      </c>
      <c r="D551" s="46">
        <v>241706.73</v>
      </c>
      <c r="E551" s="46">
        <v>5313.41</v>
      </c>
      <c r="F551" s="46">
        <v>11128.38</v>
      </c>
      <c r="G551" s="46">
        <v>15065.16</v>
      </c>
      <c r="H551" s="46">
        <v>4309.04</v>
      </c>
      <c r="I551" s="46">
        <v>11868.91</v>
      </c>
      <c r="J551" s="46">
        <v>30.29</v>
      </c>
      <c r="K551" s="46">
        <v>863.68</v>
      </c>
      <c r="L551" s="46">
        <v>1065.7</v>
      </c>
      <c r="M551" s="47">
        <v>21160</v>
      </c>
      <c r="N551" s="46">
        <v>0</v>
      </c>
      <c r="O551" s="48">
        <f t="shared" si="8"/>
        <v>767155.82000000018</v>
      </c>
    </row>
    <row r="552" spans="1:15" ht="15.6" x14ac:dyDescent="0.3">
      <c r="A552" s="50" t="s">
        <v>1096</v>
      </c>
      <c r="B552" s="51" t="s">
        <v>1097</v>
      </c>
      <c r="C552" s="46">
        <v>304515.21999999997</v>
      </c>
      <c r="D552" s="46">
        <v>63473.06</v>
      </c>
      <c r="E552" s="46">
        <v>3249.78</v>
      </c>
      <c r="F552" s="46">
        <v>5215.2700000000004</v>
      </c>
      <c r="G552" s="46">
        <v>2387.46</v>
      </c>
      <c r="H552" s="46">
        <v>3323.2</v>
      </c>
      <c r="I552" s="46">
        <v>5764.23</v>
      </c>
      <c r="J552" s="46">
        <v>14.71</v>
      </c>
      <c r="K552" s="46">
        <v>362.83</v>
      </c>
      <c r="L552" s="46">
        <v>914.09</v>
      </c>
      <c r="M552" s="47">
        <v>6639</v>
      </c>
      <c r="N552" s="46">
        <v>0</v>
      </c>
      <c r="O552" s="48">
        <f t="shared" si="8"/>
        <v>395858.85000000009</v>
      </c>
    </row>
    <row r="553" spans="1:15" ht="15.6" x14ac:dyDescent="0.3">
      <c r="A553" s="50" t="s">
        <v>1098</v>
      </c>
      <c r="B553" s="51" t="s">
        <v>1099</v>
      </c>
      <c r="C553" s="46">
        <v>1175240.17</v>
      </c>
      <c r="D553" s="46">
        <v>463934.01</v>
      </c>
      <c r="E553" s="46">
        <v>14589.77</v>
      </c>
      <c r="F553" s="46">
        <v>33678.07</v>
      </c>
      <c r="G553" s="46">
        <v>22975.82</v>
      </c>
      <c r="H553" s="46">
        <v>10354.030000000001</v>
      </c>
      <c r="I553" s="46">
        <v>22437.67</v>
      </c>
      <c r="J553" s="46">
        <v>57.26</v>
      </c>
      <c r="K553" s="46">
        <v>2374.62</v>
      </c>
      <c r="L553" s="46">
        <v>2392.79</v>
      </c>
      <c r="M553" s="47">
        <v>0</v>
      </c>
      <c r="N553" s="46">
        <v>0</v>
      </c>
      <c r="O553" s="48">
        <f t="shared" si="8"/>
        <v>1748034.2100000002</v>
      </c>
    </row>
    <row r="554" spans="1:15" ht="15.6" x14ac:dyDescent="0.3">
      <c r="A554" s="50" t="s">
        <v>1100</v>
      </c>
      <c r="B554" s="51" t="s">
        <v>1101</v>
      </c>
      <c r="C554" s="46">
        <v>496322.15</v>
      </c>
      <c r="D554" s="46">
        <v>288828.34999999998</v>
      </c>
      <c r="E554" s="46">
        <v>5727.81</v>
      </c>
      <c r="F554" s="46">
        <v>11695.4</v>
      </c>
      <c r="G554" s="46">
        <v>14834.67</v>
      </c>
      <c r="H554" s="46">
        <v>4761.75</v>
      </c>
      <c r="I554" s="46">
        <v>12511.5</v>
      </c>
      <c r="J554" s="46">
        <v>31.93</v>
      </c>
      <c r="K554" s="46">
        <v>1024.42</v>
      </c>
      <c r="L554" s="46">
        <v>1188.49</v>
      </c>
      <c r="M554" s="47">
        <v>12597</v>
      </c>
      <c r="N554" s="46">
        <v>0</v>
      </c>
      <c r="O554" s="48">
        <f t="shared" si="8"/>
        <v>849523.4700000002</v>
      </c>
    </row>
    <row r="555" spans="1:15" ht="15.6" x14ac:dyDescent="0.3">
      <c r="A555" s="50" t="s">
        <v>1102</v>
      </c>
      <c r="B555" s="51" t="s">
        <v>1103</v>
      </c>
      <c r="C555" s="46">
        <v>145264.63</v>
      </c>
      <c r="D555" s="46">
        <v>59223.74</v>
      </c>
      <c r="E555" s="46">
        <v>1954.4</v>
      </c>
      <c r="F555" s="46">
        <v>5288.42</v>
      </c>
      <c r="G555" s="46">
        <v>2303.3200000000002</v>
      </c>
      <c r="H555" s="46">
        <v>1062.6199999999999</v>
      </c>
      <c r="I555" s="46">
        <v>2018.8</v>
      </c>
      <c r="J555" s="46">
        <v>5.15</v>
      </c>
      <c r="K555" s="46">
        <v>374.49</v>
      </c>
      <c r="L555" s="46">
        <v>196.83</v>
      </c>
      <c r="M555" s="47">
        <v>0</v>
      </c>
      <c r="N555" s="46">
        <v>0</v>
      </c>
      <c r="O555" s="48">
        <f t="shared" si="8"/>
        <v>217692.39999999997</v>
      </c>
    </row>
    <row r="556" spans="1:15" ht="15.6" x14ac:dyDescent="0.3">
      <c r="A556" s="50" t="s">
        <v>1104</v>
      </c>
      <c r="B556" s="51" t="s">
        <v>1105</v>
      </c>
      <c r="C556" s="46">
        <v>271613.43</v>
      </c>
      <c r="D556" s="46">
        <v>120035.56</v>
      </c>
      <c r="E556" s="46">
        <v>3236.88</v>
      </c>
      <c r="F556" s="46">
        <v>8124.08</v>
      </c>
      <c r="G556" s="46">
        <v>4614.7299999999996</v>
      </c>
      <c r="H556" s="46">
        <v>2181.36</v>
      </c>
      <c r="I556" s="46">
        <v>4334.1899999999996</v>
      </c>
      <c r="J556" s="46">
        <v>11.06</v>
      </c>
      <c r="K556" s="46">
        <v>751.61</v>
      </c>
      <c r="L556" s="46">
        <v>460.44</v>
      </c>
      <c r="M556" s="47">
        <v>0</v>
      </c>
      <c r="N556" s="46">
        <v>0</v>
      </c>
      <c r="O556" s="48">
        <f t="shared" si="8"/>
        <v>415363.33999999997</v>
      </c>
    </row>
    <row r="557" spans="1:15" ht="45" x14ac:dyDescent="0.3">
      <c r="A557" s="50" t="s">
        <v>1106</v>
      </c>
      <c r="B557" s="51" t="s">
        <v>1107</v>
      </c>
      <c r="C557" s="46">
        <v>1045868.31</v>
      </c>
      <c r="D557" s="46">
        <v>363222.52</v>
      </c>
      <c r="E557" s="46">
        <v>12070.16</v>
      </c>
      <c r="F557" s="46">
        <v>27484.37</v>
      </c>
      <c r="G557" s="46">
        <v>26666.59</v>
      </c>
      <c r="H557" s="46">
        <v>9341.83</v>
      </c>
      <c r="I557" s="46">
        <v>22841.21</v>
      </c>
      <c r="J557" s="46">
        <v>58.29</v>
      </c>
      <c r="K557" s="46">
        <v>1908.21</v>
      </c>
      <c r="L557" s="46">
        <v>2208.89</v>
      </c>
      <c r="M557" s="47">
        <v>102190</v>
      </c>
      <c r="N557" s="46">
        <v>0</v>
      </c>
      <c r="O557" s="48">
        <f t="shared" si="8"/>
        <v>1613860.3800000001</v>
      </c>
    </row>
    <row r="558" spans="1:15" ht="15.6" x14ac:dyDescent="0.3">
      <c r="A558" s="50" t="s">
        <v>1108</v>
      </c>
      <c r="B558" s="51" t="s">
        <v>1109</v>
      </c>
      <c r="C558" s="46">
        <v>662310.34</v>
      </c>
      <c r="D558" s="46">
        <v>195837.81</v>
      </c>
      <c r="E558" s="46">
        <v>6812.48</v>
      </c>
      <c r="F558" s="46">
        <v>14232.87</v>
      </c>
      <c r="G558" s="46">
        <v>13254.83</v>
      </c>
      <c r="H558" s="46">
        <v>6253.69</v>
      </c>
      <c r="I558" s="46">
        <v>13843.3</v>
      </c>
      <c r="J558" s="46">
        <v>35.33</v>
      </c>
      <c r="K558" s="46">
        <v>1104.22</v>
      </c>
      <c r="L558" s="46">
        <v>1565.71</v>
      </c>
      <c r="M558" s="47">
        <v>51671</v>
      </c>
      <c r="N558" s="46">
        <v>0</v>
      </c>
      <c r="O558" s="48">
        <f t="shared" si="8"/>
        <v>966921.57999999973</v>
      </c>
    </row>
    <row r="559" spans="1:15" ht="15.6" x14ac:dyDescent="0.3">
      <c r="A559" s="50" t="s">
        <v>1110</v>
      </c>
      <c r="B559" s="51" t="s">
        <v>1111</v>
      </c>
      <c r="C559" s="46">
        <v>3346534.38</v>
      </c>
      <c r="D559" s="46">
        <v>834507.84</v>
      </c>
      <c r="E559" s="46">
        <v>31166.54</v>
      </c>
      <c r="F559" s="46">
        <v>49938.59</v>
      </c>
      <c r="G559" s="46">
        <v>68728.67</v>
      </c>
      <c r="H559" s="46">
        <v>35675.370000000003</v>
      </c>
      <c r="I559" s="46">
        <v>80750.3</v>
      </c>
      <c r="J559" s="46">
        <v>206.07</v>
      </c>
      <c r="K559" s="46">
        <v>3820.88</v>
      </c>
      <c r="L559" s="46">
        <v>9778.4699999999993</v>
      </c>
      <c r="M559" s="47">
        <v>0</v>
      </c>
      <c r="N559" s="46">
        <v>0</v>
      </c>
      <c r="O559" s="48">
        <f t="shared" si="8"/>
        <v>4461107.1099999994</v>
      </c>
    </row>
    <row r="560" spans="1:15" ht="15.6" x14ac:dyDescent="0.3">
      <c r="A560" s="50" t="s">
        <v>1112</v>
      </c>
      <c r="B560" s="51" t="s">
        <v>1113</v>
      </c>
      <c r="C560" s="46">
        <v>90019.86</v>
      </c>
      <c r="D560" s="46">
        <v>58629.87</v>
      </c>
      <c r="E560" s="46">
        <v>1268.47</v>
      </c>
      <c r="F560" s="46">
        <v>3304.64</v>
      </c>
      <c r="G560" s="46">
        <v>938.88</v>
      </c>
      <c r="H560" s="46">
        <v>678.06</v>
      </c>
      <c r="I560" s="46">
        <v>1072.8399999999999</v>
      </c>
      <c r="J560" s="46">
        <v>2.74</v>
      </c>
      <c r="K560" s="46">
        <v>275.39999999999998</v>
      </c>
      <c r="L560" s="46">
        <v>128.37</v>
      </c>
      <c r="M560" s="47">
        <v>7131</v>
      </c>
      <c r="N560" s="46">
        <v>0</v>
      </c>
      <c r="O560" s="48">
        <f t="shared" si="8"/>
        <v>163450.13</v>
      </c>
    </row>
    <row r="561" spans="1:15" ht="15.6" x14ac:dyDescent="0.3">
      <c r="A561" s="50" t="s">
        <v>1114</v>
      </c>
      <c r="B561" s="51" t="s">
        <v>1115</v>
      </c>
      <c r="C561" s="46">
        <v>983174.76</v>
      </c>
      <c r="D561" s="46">
        <v>219990.69</v>
      </c>
      <c r="E561" s="46">
        <v>10150.99</v>
      </c>
      <c r="F561" s="46">
        <v>25934.37</v>
      </c>
      <c r="G561" s="46">
        <v>27262.02</v>
      </c>
      <c r="H561" s="46">
        <v>7947.25</v>
      </c>
      <c r="I561" s="46">
        <v>20977.919999999998</v>
      </c>
      <c r="J561" s="46">
        <v>53.53</v>
      </c>
      <c r="K561" s="46">
        <v>2172.2600000000002</v>
      </c>
      <c r="L561" s="46">
        <v>1734.14</v>
      </c>
      <c r="M561" s="47">
        <v>0</v>
      </c>
      <c r="N561" s="46">
        <v>0</v>
      </c>
      <c r="O561" s="48">
        <f t="shared" si="8"/>
        <v>1299397.93</v>
      </c>
    </row>
    <row r="562" spans="1:15" ht="15.6" x14ac:dyDescent="0.3">
      <c r="A562" s="50" t="s">
        <v>1116</v>
      </c>
      <c r="B562" s="51" t="s">
        <v>1117</v>
      </c>
      <c r="C562" s="46">
        <v>472061.82</v>
      </c>
      <c r="D562" s="46">
        <v>195205.07</v>
      </c>
      <c r="E562" s="46">
        <v>5536.54</v>
      </c>
      <c r="F562" s="46">
        <v>13378.12</v>
      </c>
      <c r="G562" s="46">
        <v>13811.13</v>
      </c>
      <c r="H562" s="46">
        <v>3980.19</v>
      </c>
      <c r="I562" s="46">
        <v>10474.84</v>
      </c>
      <c r="J562" s="46">
        <v>26.73</v>
      </c>
      <c r="K562" s="46">
        <v>1047.74</v>
      </c>
      <c r="L562" s="46">
        <v>889.16</v>
      </c>
      <c r="M562" s="47">
        <v>8131</v>
      </c>
      <c r="N562" s="46">
        <v>0</v>
      </c>
      <c r="O562" s="48">
        <f t="shared" si="8"/>
        <v>724542.34</v>
      </c>
    </row>
    <row r="563" spans="1:15" ht="15.6" x14ac:dyDescent="0.3">
      <c r="A563" s="50" t="s">
        <v>1118</v>
      </c>
      <c r="B563" s="51" t="s">
        <v>1119</v>
      </c>
      <c r="C563" s="46">
        <v>254910.99</v>
      </c>
      <c r="D563" s="46">
        <v>132152.39000000001</v>
      </c>
      <c r="E563" s="46">
        <v>3114.68</v>
      </c>
      <c r="F563" s="46">
        <v>7120.52</v>
      </c>
      <c r="G563" s="46">
        <v>7882.42</v>
      </c>
      <c r="H563" s="46">
        <v>2263.61</v>
      </c>
      <c r="I563" s="46">
        <v>6133.19</v>
      </c>
      <c r="J563" s="46">
        <v>15.65</v>
      </c>
      <c r="K563" s="46">
        <v>513.24</v>
      </c>
      <c r="L563" s="46">
        <v>527.88</v>
      </c>
      <c r="M563" s="47">
        <v>0</v>
      </c>
      <c r="N563" s="46">
        <v>0</v>
      </c>
      <c r="O563" s="48">
        <f t="shared" si="8"/>
        <v>414634.57</v>
      </c>
    </row>
    <row r="564" spans="1:15" ht="15.6" x14ac:dyDescent="0.3">
      <c r="A564" s="50" t="s">
        <v>1120</v>
      </c>
      <c r="B564" s="51" t="s">
        <v>1121</v>
      </c>
      <c r="C564" s="46">
        <v>80118.320000000007</v>
      </c>
      <c r="D564" s="46">
        <v>39527.800000000003</v>
      </c>
      <c r="E564" s="46">
        <v>1286.29</v>
      </c>
      <c r="F564" s="46">
        <v>3590.73</v>
      </c>
      <c r="G564" s="46">
        <v>702.02</v>
      </c>
      <c r="H564" s="46">
        <v>524.05999999999995</v>
      </c>
      <c r="I564" s="46">
        <v>696.35</v>
      </c>
      <c r="J564" s="46">
        <v>1.78</v>
      </c>
      <c r="K564" s="46">
        <v>278.27</v>
      </c>
      <c r="L564" s="46">
        <v>75.680000000000007</v>
      </c>
      <c r="M564" s="47">
        <v>0</v>
      </c>
      <c r="N564" s="46">
        <v>0</v>
      </c>
      <c r="O564" s="48">
        <f t="shared" si="8"/>
        <v>126801.3</v>
      </c>
    </row>
    <row r="565" spans="1:15" ht="15.6" x14ac:dyDescent="0.3">
      <c r="A565" s="50" t="s">
        <v>1122</v>
      </c>
      <c r="B565" s="51" t="s">
        <v>1123</v>
      </c>
      <c r="C565" s="46">
        <v>1669949.19</v>
      </c>
      <c r="D565" s="46">
        <v>535146.4</v>
      </c>
      <c r="E565" s="46">
        <v>17914.490000000002</v>
      </c>
      <c r="F565" s="46">
        <v>33241.440000000002</v>
      </c>
      <c r="G565" s="46">
        <v>32799.33</v>
      </c>
      <c r="H565" s="46">
        <v>16890.169999999998</v>
      </c>
      <c r="I565" s="46">
        <v>37338.15</v>
      </c>
      <c r="J565" s="46">
        <v>95.28</v>
      </c>
      <c r="K565" s="46">
        <v>2901.92</v>
      </c>
      <c r="L565" s="46">
        <v>4415.54</v>
      </c>
      <c r="M565" s="47">
        <v>0</v>
      </c>
      <c r="N565" s="46">
        <v>0</v>
      </c>
      <c r="O565" s="48">
        <f t="shared" si="8"/>
        <v>2350691.9099999997</v>
      </c>
    </row>
    <row r="566" spans="1:15" ht="15.6" x14ac:dyDescent="0.3">
      <c r="A566" s="50" t="s">
        <v>1124</v>
      </c>
      <c r="B566" s="51" t="s">
        <v>1125</v>
      </c>
      <c r="C566" s="46">
        <v>129478.28</v>
      </c>
      <c r="D566" s="46">
        <v>32000.400000000001</v>
      </c>
      <c r="E566" s="46">
        <v>1748.76</v>
      </c>
      <c r="F566" s="46">
        <v>4532.82</v>
      </c>
      <c r="G566" s="46">
        <v>3160.43</v>
      </c>
      <c r="H566" s="46">
        <v>999.4</v>
      </c>
      <c r="I566" s="46">
        <v>2392.4</v>
      </c>
      <c r="J566" s="46">
        <v>6.11</v>
      </c>
      <c r="K566" s="46">
        <v>332.02</v>
      </c>
      <c r="L566" s="46">
        <v>197.8</v>
      </c>
      <c r="M566" s="47">
        <v>0</v>
      </c>
      <c r="N566" s="46">
        <v>0</v>
      </c>
      <c r="O566" s="48">
        <f t="shared" si="8"/>
        <v>174848.41999999995</v>
      </c>
    </row>
    <row r="567" spans="1:15" ht="15.6" x14ac:dyDescent="0.3">
      <c r="A567" s="50" t="s">
        <v>1126</v>
      </c>
      <c r="B567" s="51" t="s">
        <v>1127</v>
      </c>
      <c r="C567" s="46">
        <v>1472541.88</v>
      </c>
      <c r="D567" s="46">
        <v>170567.2</v>
      </c>
      <c r="E567" s="46">
        <v>16903.97</v>
      </c>
      <c r="F567" s="46">
        <v>36627.97</v>
      </c>
      <c r="G567" s="46">
        <v>53067</v>
      </c>
      <c r="H567" s="46">
        <v>13624.06</v>
      </c>
      <c r="I567" s="46">
        <v>40100.910000000003</v>
      </c>
      <c r="J567" s="46">
        <v>102.33</v>
      </c>
      <c r="K567" s="46">
        <v>2758.21</v>
      </c>
      <c r="L567" s="46">
        <v>3314.94</v>
      </c>
      <c r="M567" s="47">
        <v>0</v>
      </c>
      <c r="N567" s="46">
        <v>0</v>
      </c>
      <c r="O567" s="48">
        <f t="shared" si="8"/>
        <v>1809608.4699999997</v>
      </c>
    </row>
    <row r="568" spans="1:15" ht="15.6" x14ac:dyDescent="0.3">
      <c r="A568" s="50" t="s">
        <v>1128</v>
      </c>
      <c r="B568" s="51" t="s">
        <v>1129</v>
      </c>
      <c r="C568" s="46">
        <v>727219.66</v>
      </c>
      <c r="D568" s="46">
        <v>320068.57</v>
      </c>
      <c r="E568" s="46">
        <v>7888.86</v>
      </c>
      <c r="F568" s="46">
        <v>14538.42</v>
      </c>
      <c r="G568" s="46">
        <v>15012.05</v>
      </c>
      <c r="H568" s="46">
        <v>7407.82</v>
      </c>
      <c r="I568" s="46">
        <v>16509.46</v>
      </c>
      <c r="J568" s="46">
        <v>42.13</v>
      </c>
      <c r="K568" s="46">
        <v>1185.26</v>
      </c>
      <c r="L568" s="46">
        <v>1945.27</v>
      </c>
      <c r="M568" s="47">
        <v>42838</v>
      </c>
      <c r="N568" s="46">
        <v>0</v>
      </c>
      <c r="O568" s="48">
        <f t="shared" si="8"/>
        <v>1154655.5</v>
      </c>
    </row>
    <row r="569" spans="1:15" ht="15.6" x14ac:dyDescent="0.3">
      <c r="A569" s="50" t="s">
        <v>1130</v>
      </c>
      <c r="B569" s="51" t="s">
        <v>1131</v>
      </c>
      <c r="C569" s="46">
        <v>403793.7</v>
      </c>
      <c r="D569" s="46">
        <v>183497.38</v>
      </c>
      <c r="E569" s="46">
        <v>5860.66</v>
      </c>
      <c r="F569" s="46">
        <v>16394.75</v>
      </c>
      <c r="G569" s="46">
        <v>6948.48</v>
      </c>
      <c r="H569" s="46">
        <v>2748.14</v>
      </c>
      <c r="I569" s="46">
        <v>5244.19</v>
      </c>
      <c r="J569" s="46">
        <v>13.38</v>
      </c>
      <c r="K569" s="46">
        <v>1178.73</v>
      </c>
      <c r="L569" s="46">
        <v>445.5</v>
      </c>
      <c r="M569" s="47">
        <v>0</v>
      </c>
      <c r="N569" s="46">
        <v>0</v>
      </c>
      <c r="O569" s="48">
        <f t="shared" si="8"/>
        <v>626124.91</v>
      </c>
    </row>
    <row r="570" spans="1:15" ht="30" x14ac:dyDescent="0.3">
      <c r="A570" s="50" t="s">
        <v>1132</v>
      </c>
      <c r="B570" s="51" t="s">
        <v>1133</v>
      </c>
      <c r="C570" s="46">
        <v>194466.11</v>
      </c>
      <c r="D570" s="46">
        <v>75989.03</v>
      </c>
      <c r="E570" s="46">
        <v>2319.19</v>
      </c>
      <c r="F570" s="46">
        <v>5262.13</v>
      </c>
      <c r="G570" s="46">
        <v>3861.31</v>
      </c>
      <c r="H570" s="46">
        <v>1734.6</v>
      </c>
      <c r="I570" s="46">
        <v>3781.92</v>
      </c>
      <c r="J570" s="46">
        <v>9.65</v>
      </c>
      <c r="K570" s="46">
        <v>399.74</v>
      </c>
      <c r="L570" s="46">
        <v>407.18</v>
      </c>
      <c r="M570" s="47">
        <v>0</v>
      </c>
      <c r="N570" s="46">
        <v>0</v>
      </c>
      <c r="O570" s="48">
        <f t="shared" si="8"/>
        <v>288230.86</v>
      </c>
    </row>
    <row r="571" spans="1:15" ht="15.6" x14ac:dyDescent="0.3">
      <c r="A571" s="50" t="s">
        <v>1134</v>
      </c>
      <c r="B571" s="51" t="s">
        <v>1135</v>
      </c>
      <c r="C571" s="46">
        <v>141817.69</v>
      </c>
      <c r="D571" s="46">
        <v>52410.31</v>
      </c>
      <c r="E571" s="46">
        <v>2043.36</v>
      </c>
      <c r="F571" s="46">
        <v>5490.55</v>
      </c>
      <c r="G571" s="46">
        <v>2983.58</v>
      </c>
      <c r="H571" s="46">
        <v>1026.4100000000001</v>
      </c>
      <c r="I571" s="46">
        <v>2188.11</v>
      </c>
      <c r="J571" s="46">
        <v>5.58</v>
      </c>
      <c r="K571" s="46">
        <v>409.11</v>
      </c>
      <c r="L571" s="46">
        <v>183.5</v>
      </c>
      <c r="M571" s="47">
        <v>0</v>
      </c>
      <c r="N571" s="46">
        <v>0</v>
      </c>
      <c r="O571" s="48">
        <f t="shared" si="8"/>
        <v>208558.19999999992</v>
      </c>
    </row>
    <row r="572" spans="1:15" ht="15.6" x14ac:dyDescent="0.3">
      <c r="A572" s="50" t="s">
        <v>1136</v>
      </c>
      <c r="B572" s="51" t="s">
        <v>1137</v>
      </c>
      <c r="C572" s="46">
        <v>185883.5</v>
      </c>
      <c r="D572" s="46">
        <v>62855.7</v>
      </c>
      <c r="E572" s="46">
        <v>2402.88</v>
      </c>
      <c r="F572" s="46">
        <v>6826.88</v>
      </c>
      <c r="G572" s="46">
        <v>2797.24</v>
      </c>
      <c r="H572" s="46">
        <v>1284.31</v>
      </c>
      <c r="I572" s="46">
        <v>2334.48</v>
      </c>
      <c r="J572" s="46">
        <v>5.96</v>
      </c>
      <c r="K572" s="46">
        <v>477.35</v>
      </c>
      <c r="L572" s="46">
        <v>221.31</v>
      </c>
      <c r="M572" s="47">
        <v>14878</v>
      </c>
      <c r="N572" s="46">
        <v>0</v>
      </c>
      <c r="O572" s="48">
        <f t="shared" si="8"/>
        <v>279967.61</v>
      </c>
    </row>
    <row r="573" spans="1:15" ht="15.6" x14ac:dyDescent="0.3">
      <c r="A573" s="50" t="s">
        <v>1138</v>
      </c>
      <c r="B573" s="51" t="s">
        <v>1139</v>
      </c>
      <c r="C573" s="46">
        <v>2992364.84</v>
      </c>
      <c r="D573" s="46">
        <v>678743.12</v>
      </c>
      <c r="E573" s="46">
        <v>29446</v>
      </c>
      <c r="F573" s="46">
        <v>65413.23</v>
      </c>
      <c r="G573" s="46">
        <v>107950.28</v>
      </c>
      <c r="H573" s="46">
        <v>27248.32</v>
      </c>
      <c r="I573" s="46">
        <v>80775.520000000004</v>
      </c>
      <c r="J573" s="46">
        <v>206.13</v>
      </c>
      <c r="K573" s="46">
        <v>4462.6400000000003</v>
      </c>
      <c r="L573" s="46">
        <v>6677.3</v>
      </c>
      <c r="M573" s="47">
        <v>0</v>
      </c>
      <c r="N573" s="46">
        <v>0</v>
      </c>
      <c r="O573" s="48">
        <f t="shared" si="8"/>
        <v>3993287.3799999994</v>
      </c>
    </row>
    <row r="574" spans="1:15" ht="15.6" x14ac:dyDescent="0.3">
      <c r="A574" s="50" t="s">
        <v>1140</v>
      </c>
      <c r="B574" s="51" t="s">
        <v>1141</v>
      </c>
      <c r="C574" s="46">
        <v>312090.33</v>
      </c>
      <c r="D574" s="46">
        <v>146758.16</v>
      </c>
      <c r="E574" s="46">
        <v>3818.7</v>
      </c>
      <c r="F574" s="46">
        <v>8886.35</v>
      </c>
      <c r="G574" s="46">
        <v>7404.67</v>
      </c>
      <c r="H574" s="46">
        <v>2730.03</v>
      </c>
      <c r="I574" s="46">
        <v>6380.36</v>
      </c>
      <c r="J574" s="46">
        <v>16.28</v>
      </c>
      <c r="K574" s="46">
        <v>630.4</v>
      </c>
      <c r="L574" s="46">
        <v>628.25</v>
      </c>
      <c r="M574" s="47">
        <v>6097</v>
      </c>
      <c r="N574" s="46">
        <v>0</v>
      </c>
      <c r="O574" s="48">
        <f t="shared" si="8"/>
        <v>495440.53</v>
      </c>
    </row>
    <row r="575" spans="1:15" ht="15.6" x14ac:dyDescent="0.3">
      <c r="A575" s="50" t="s">
        <v>1142</v>
      </c>
      <c r="B575" s="51" t="s">
        <v>1143</v>
      </c>
      <c r="C575" s="46">
        <v>271164.53999999998</v>
      </c>
      <c r="D575" s="46">
        <v>55174.29</v>
      </c>
      <c r="E575" s="46">
        <v>3474.39</v>
      </c>
      <c r="F575" s="46">
        <v>8461.91</v>
      </c>
      <c r="G575" s="46">
        <v>8043.84</v>
      </c>
      <c r="H575" s="46">
        <v>2256.58</v>
      </c>
      <c r="I575" s="46">
        <v>5903.65</v>
      </c>
      <c r="J575" s="46">
        <v>15.07</v>
      </c>
      <c r="K575" s="46">
        <v>639.44000000000005</v>
      </c>
      <c r="L575" s="46">
        <v>490.69</v>
      </c>
      <c r="M575" s="47">
        <v>0</v>
      </c>
      <c r="N575" s="46">
        <v>0</v>
      </c>
      <c r="O575" s="48">
        <f t="shared" si="8"/>
        <v>355624.4</v>
      </c>
    </row>
    <row r="576" spans="1:15" ht="15.6" x14ac:dyDescent="0.3">
      <c r="A576" s="50" t="s">
        <v>1144</v>
      </c>
      <c r="B576" s="51" t="s">
        <v>1145</v>
      </c>
      <c r="C576" s="46">
        <v>161037.67000000001</v>
      </c>
      <c r="D576" s="46">
        <v>76037.52</v>
      </c>
      <c r="E576" s="46">
        <v>2034.22</v>
      </c>
      <c r="F576" s="46">
        <v>4908.41</v>
      </c>
      <c r="G576" s="46">
        <v>3919.24</v>
      </c>
      <c r="H576" s="46">
        <v>1357.75</v>
      </c>
      <c r="I576" s="46">
        <v>3239.94</v>
      </c>
      <c r="J576" s="46">
        <v>8.27</v>
      </c>
      <c r="K576" s="46">
        <v>354.93</v>
      </c>
      <c r="L576" s="46">
        <v>300.14999999999998</v>
      </c>
      <c r="M576" s="47">
        <v>0</v>
      </c>
      <c r="N576" s="46">
        <v>0</v>
      </c>
      <c r="O576" s="48">
        <f t="shared" si="8"/>
        <v>253198.09999999998</v>
      </c>
    </row>
    <row r="577" spans="1:15" ht="15.6" x14ac:dyDescent="0.3">
      <c r="A577" s="50" t="s">
        <v>1146</v>
      </c>
      <c r="B577" s="51" t="s">
        <v>1147</v>
      </c>
      <c r="C577" s="46">
        <v>173137.09</v>
      </c>
      <c r="D577" s="46">
        <v>78113.17</v>
      </c>
      <c r="E577" s="46">
        <v>2380.04</v>
      </c>
      <c r="F577" s="46">
        <v>6363.45</v>
      </c>
      <c r="G577" s="46">
        <v>3420.64</v>
      </c>
      <c r="H577" s="46">
        <v>1278.3499999999999</v>
      </c>
      <c r="I577" s="46">
        <v>2678.69</v>
      </c>
      <c r="J577" s="46">
        <v>6.84</v>
      </c>
      <c r="K577" s="46">
        <v>466.09</v>
      </c>
      <c r="L577" s="46">
        <v>238.08</v>
      </c>
      <c r="M577" s="47">
        <v>1027</v>
      </c>
      <c r="N577" s="46">
        <v>0</v>
      </c>
      <c r="O577" s="48">
        <f t="shared" si="8"/>
        <v>269109.44000000006</v>
      </c>
    </row>
    <row r="578" spans="1:15" ht="15.6" x14ac:dyDescent="0.3">
      <c r="A578" s="50" t="s">
        <v>1148</v>
      </c>
      <c r="B578" s="51" t="s">
        <v>1149</v>
      </c>
      <c r="C578" s="46">
        <v>1514660.02</v>
      </c>
      <c r="D578" s="46">
        <v>321883.02</v>
      </c>
      <c r="E578" s="46">
        <v>16239.41</v>
      </c>
      <c r="F578" s="46">
        <v>37032.65</v>
      </c>
      <c r="G578" s="46">
        <v>50681.63</v>
      </c>
      <c r="H578" s="46">
        <v>13437.59</v>
      </c>
      <c r="I578" s="46">
        <v>38407.660000000003</v>
      </c>
      <c r="J578" s="46">
        <v>98.01</v>
      </c>
      <c r="K578" s="46">
        <v>2965.59</v>
      </c>
      <c r="L578" s="46">
        <v>3174.97</v>
      </c>
      <c r="M578" s="47">
        <v>0</v>
      </c>
      <c r="N578" s="46">
        <v>0</v>
      </c>
      <c r="O578" s="48">
        <f t="shared" si="8"/>
        <v>1998580.5499999998</v>
      </c>
    </row>
    <row r="579" spans="1:15" ht="15.6" x14ac:dyDescent="0.3">
      <c r="A579" s="75" t="s">
        <v>1156</v>
      </c>
      <c r="B579" s="76"/>
      <c r="C579" s="52">
        <f>SUM(C9:C578)</f>
        <v>472607770.32000023</v>
      </c>
      <c r="D579" s="52">
        <f t="shared" ref="D579:N579" si="9">SUM(D9:D578)</f>
        <v>146900497.99999979</v>
      </c>
      <c r="E579" s="52">
        <f t="shared" si="9"/>
        <v>5075245.8000000026</v>
      </c>
      <c r="F579" s="52">
        <f t="shared" si="9"/>
        <v>9973830.0000000093</v>
      </c>
      <c r="G579" s="52">
        <f t="shared" si="9"/>
        <v>9552979.6000000015</v>
      </c>
      <c r="H579" s="52">
        <f t="shared" si="9"/>
        <v>4618413.5999999978</v>
      </c>
      <c r="I579" s="52">
        <f t="shared" si="9"/>
        <v>10262211.999999994</v>
      </c>
      <c r="J579" s="52">
        <f t="shared" si="9"/>
        <v>26188.19999999999</v>
      </c>
      <c r="K579" s="52">
        <f t="shared" si="9"/>
        <v>732745.40000000061</v>
      </c>
      <c r="L579" s="52">
        <f t="shared" si="9"/>
        <v>1187655.2000000009</v>
      </c>
      <c r="M579" s="52">
        <f t="shared" si="9"/>
        <v>19828566</v>
      </c>
      <c r="N579" s="52">
        <f t="shared" si="9"/>
        <v>1353059.53</v>
      </c>
      <c r="O579" s="48">
        <f t="shared" si="8"/>
        <v>682119163.6500001</v>
      </c>
    </row>
    <row r="580" spans="1:15" ht="15.6" x14ac:dyDescent="0.3">
      <c r="A580" s="66" t="s">
        <v>1150</v>
      </c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40"/>
      <c r="M580" s="41"/>
      <c r="N580" s="42"/>
      <c r="O580" s="49"/>
    </row>
    <row r="581" spans="1:15" ht="16.5" customHeight="1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16"/>
      <c r="M581" s="17"/>
      <c r="N581" s="18"/>
      <c r="O581" s="19"/>
    </row>
    <row r="582" spans="1:15" ht="16.5" customHeight="1" x14ac:dyDescent="0.3">
      <c r="A582" s="21"/>
      <c r="B582" s="21"/>
      <c r="C582" s="21"/>
      <c r="D582" s="22"/>
      <c r="E582" s="22"/>
      <c r="F582" s="22"/>
      <c r="G582" s="20"/>
      <c r="H582" s="20"/>
      <c r="I582" s="20"/>
      <c r="J582" s="20"/>
      <c r="K582" s="20"/>
      <c r="L582" s="16"/>
      <c r="M582" s="17"/>
      <c r="N582" s="18"/>
      <c r="O582" s="19"/>
    </row>
    <row r="583" spans="1:15" x14ac:dyDescent="0.3">
      <c r="A583" s="21"/>
      <c r="B583" s="21"/>
      <c r="C583" s="21"/>
      <c r="D583" s="22"/>
      <c r="E583" s="22"/>
      <c r="F583" s="22"/>
      <c r="G583" s="20"/>
      <c r="H583" s="20"/>
      <c r="I583" s="20"/>
      <c r="J583" s="20"/>
      <c r="K583" s="20"/>
      <c r="L583" s="16"/>
      <c r="M583" s="17"/>
      <c r="N583" s="18"/>
      <c r="O583" s="19"/>
    </row>
    <row r="584" spans="1:15" x14ac:dyDescent="0.3">
      <c r="A584" s="21"/>
      <c r="B584" s="21"/>
      <c r="C584" s="21"/>
      <c r="D584" s="22"/>
      <c r="E584" s="22"/>
      <c r="F584" s="22"/>
      <c r="G584" s="20"/>
      <c r="H584" s="20"/>
      <c r="I584" s="20"/>
      <c r="J584" s="20"/>
      <c r="K584" s="20"/>
      <c r="L584" s="16"/>
      <c r="M584" s="17"/>
      <c r="N584" s="18"/>
      <c r="O584" s="19"/>
    </row>
    <row r="585" spans="1:15" ht="15.6" x14ac:dyDescent="0.3">
      <c r="A585" s="69" t="s">
        <v>1166</v>
      </c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16"/>
      <c r="M585" s="17"/>
      <c r="N585" s="18"/>
      <c r="O585" s="19"/>
    </row>
    <row r="586" spans="1:15" ht="15.6" x14ac:dyDescent="0.3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16"/>
      <c r="M586" s="17"/>
      <c r="N586" s="18"/>
      <c r="O586" s="19"/>
    </row>
    <row r="587" spans="1:15" ht="15.6" x14ac:dyDescent="0.3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16"/>
      <c r="M587" s="17"/>
      <c r="N587" s="18"/>
      <c r="O587" s="19"/>
    </row>
    <row r="588" spans="1:15" ht="15.6" x14ac:dyDescent="0.3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16"/>
      <c r="M588" s="17"/>
      <c r="N588" s="18"/>
      <c r="O588" s="19"/>
    </row>
    <row r="589" spans="1:15" ht="15.6" x14ac:dyDescent="0.3">
      <c r="A589" s="70" t="s">
        <v>1162</v>
      </c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16"/>
      <c r="M589" s="17"/>
      <c r="N589" s="18"/>
      <c r="O589" s="19"/>
    </row>
    <row r="590" spans="1:15" ht="15.6" x14ac:dyDescent="0.3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16"/>
      <c r="M590" s="17"/>
      <c r="N590" s="18"/>
      <c r="O590" s="19"/>
    </row>
    <row r="591" spans="1:15" ht="15.6" x14ac:dyDescent="0.3">
      <c r="A591" s="70" t="s">
        <v>1152</v>
      </c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16"/>
      <c r="M591" s="17"/>
      <c r="N591" s="18"/>
      <c r="O591" s="19"/>
    </row>
    <row r="592" spans="1:15" x14ac:dyDescent="0.3">
      <c r="A592" s="21"/>
      <c r="B592" s="21"/>
      <c r="C592" s="21"/>
      <c r="D592" s="23"/>
      <c r="E592" s="22"/>
      <c r="F592" s="22"/>
      <c r="G592" s="20"/>
      <c r="H592" s="20"/>
      <c r="I592" s="20"/>
      <c r="J592" s="20"/>
      <c r="K592" s="20"/>
      <c r="L592" s="16"/>
      <c r="M592" s="17"/>
      <c r="N592" s="18"/>
      <c r="O592" s="19"/>
    </row>
    <row r="593" spans="1:15" x14ac:dyDescent="0.3">
      <c r="A593" s="9"/>
      <c r="B593" s="9"/>
      <c r="C593" s="9"/>
      <c r="D593" s="10"/>
      <c r="E593" s="10"/>
      <c r="F593" s="10"/>
      <c r="G593" s="11"/>
      <c r="H593" s="11"/>
      <c r="I593" s="11"/>
      <c r="J593" s="11"/>
      <c r="K593" s="11"/>
      <c r="L593" s="2"/>
      <c r="M593" s="3"/>
      <c r="N593" s="4"/>
      <c r="O593" s="1"/>
    </row>
    <row r="594" spans="1:15" x14ac:dyDescent="0.3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2"/>
      <c r="M594" s="3"/>
      <c r="N594" s="4"/>
      <c r="O594" s="1"/>
    </row>
    <row r="595" spans="1:15" x14ac:dyDescent="0.3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2"/>
      <c r="M595" s="3"/>
      <c r="N595" s="4"/>
      <c r="O595" s="1"/>
    </row>
    <row r="596" spans="1:15" x14ac:dyDescent="0.3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2"/>
      <c r="M596" s="3"/>
      <c r="N596" s="4"/>
    </row>
    <row r="597" spans="1:15" x14ac:dyDescent="0.3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2"/>
      <c r="M597" s="3"/>
      <c r="N597" s="4"/>
    </row>
  </sheetData>
  <mergeCells count="8">
    <mergeCell ref="A579:B579"/>
    <mergeCell ref="A7:N7"/>
    <mergeCell ref="A596:K597"/>
    <mergeCell ref="A580:K580"/>
    <mergeCell ref="A585:K585"/>
    <mergeCell ref="A589:K589"/>
    <mergeCell ref="A591:K591"/>
    <mergeCell ref="A594:K595"/>
  </mergeCells>
  <pageMargins left="0.23622047244094491" right="0.23622047244094491" top="0.35433070866141736" bottom="0.55118110236220474" header="0.31496062992125984" footer="0.15748031496062992"/>
  <pageSetup scale="42" firstPageNumber="20" fitToHeight="0" orientation="landscape" useFirstPageNumber="1" r:id="rId1"/>
  <headerFooter>
    <oddFooter>Página &amp;P</oddFooter>
  </headerFooter>
  <rowBreaks count="7" manualBreakCount="7">
    <brk id="143" max="14" man="1"/>
    <brk id="214" max="14" man="1"/>
    <brk id="286" max="14" man="1"/>
    <brk id="354" max="14" man="1"/>
    <brk id="426" max="14" man="1"/>
    <brk id="498" max="14" man="1"/>
    <brk id="567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96"/>
  <sheetViews>
    <sheetView view="pageBreakPreview" zoomScale="70" zoomScaleNormal="90" zoomScaleSheetLayoutView="70" workbookViewId="0">
      <pane xSplit="2" ySplit="8" topLeftCell="C582" activePane="bottomRight" state="frozen"/>
      <selection pane="topRight" activeCell="C1" sqref="C1"/>
      <selection pane="bottomLeft" activeCell="A9" sqref="A9"/>
      <selection pane="bottomRight" activeCell="E556" sqref="E556"/>
    </sheetView>
  </sheetViews>
  <sheetFormatPr baseColWidth="10" defaultColWidth="11.44140625" defaultRowHeight="14.4" x14ac:dyDescent="0.3"/>
  <cols>
    <col min="1" max="1" width="12.6640625" customWidth="1"/>
    <col min="2" max="2" width="38.88671875" customWidth="1"/>
    <col min="3" max="3" width="21.33203125" customWidth="1"/>
    <col min="4" max="4" width="18.77734375" customWidth="1"/>
    <col min="5" max="5" width="16.44140625" customWidth="1"/>
    <col min="6" max="6" width="18.109375" customWidth="1"/>
    <col min="7" max="7" width="19.6640625" customWidth="1"/>
    <col min="8" max="8" width="18.109375" customWidth="1"/>
    <col min="9" max="9" width="17.33203125" customWidth="1"/>
    <col min="10" max="10" width="18.6640625" customWidth="1"/>
    <col min="11" max="11" width="16.88671875" bestFit="1" customWidth="1"/>
    <col min="12" max="12" width="18.109375" bestFit="1" customWidth="1"/>
    <col min="13" max="13" width="21.6640625" customWidth="1"/>
    <col min="14" max="14" width="19.44140625" bestFit="1" customWidth="1"/>
  </cols>
  <sheetData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4"/>
      <c r="N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4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4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4"/>
      <c r="N5" s="1"/>
    </row>
    <row r="6" spans="1:14" ht="28.9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4"/>
      <c r="N6" s="1"/>
    </row>
    <row r="7" spans="1:14" ht="32.25" customHeight="1" thickBot="1" x14ac:dyDescent="0.35">
      <c r="A7" s="77" t="s">
        <v>1165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09.2" x14ac:dyDescent="0.3">
      <c r="A8" s="31" t="s">
        <v>1159</v>
      </c>
      <c r="B8" s="32" t="s">
        <v>1160</v>
      </c>
      <c r="C8" s="31" t="s">
        <v>0</v>
      </c>
      <c r="D8" s="31" t="s">
        <v>1</v>
      </c>
      <c r="E8" s="31" t="s">
        <v>2</v>
      </c>
      <c r="F8" s="31" t="s">
        <v>3</v>
      </c>
      <c r="G8" s="31" t="s">
        <v>4</v>
      </c>
      <c r="H8" s="31" t="s">
        <v>5</v>
      </c>
      <c r="I8" s="31" t="s">
        <v>6</v>
      </c>
      <c r="J8" s="31" t="s">
        <v>7</v>
      </c>
      <c r="K8" s="31" t="s">
        <v>8</v>
      </c>
      <c r="L8" s="31" t="s">
        <v>9</v>
      </c>
      <c r="M8" s="31" t="s">
        <v>1158</v>
      </c>
      <c r="N8" s="31" t="s">
        <v>1156</v>
      </c>
    </row>
    <row r="9" spans="1:14" ht="15.6" x14ac:dyDescent="0.3">
      <c r="A9" s="53" t="s">
        <v>10</v>
      </c>
      <c r="B9" s="38" t="s">
        <v>11</v>
      </c>
      <c r="C9" s="54">
        <v>139352</v>
      </c>
      <c r="D9" s="54">
        <v>53141.599999999999</v>
      </c>
      <c r="E9" s="54">
        <v>2095.0100000000002</v>
      </c>
      <c r="F9" s="54">
        <v>6015.43</v>
      </c>
      <c r="G9" s="54">
        <v>2043.92</v>
      </c>
      <c r="H9" s="54">
        <v>827.93</v>
      </c>
      <c r="I9" s="54">
        <v>1521.53</v>
      </c>
      <c r="J9" s="54">
        <v>439.79</v>
      </c>
      <c r="K9" s="54">
        <v>179.87</v>
      </c>
      <c r="L9" s="55">
        <v>0</v>
      </c>
      <c r="M9" s="54">
        <v>0</v>
      </c>
      <c r="N9" s="56">
        <f t="shared" ref="N9:N72" si="0">SUM(C9:M9)</f>
        <v>205617.08000000002</v>
      </c>
    </row>
    <row r="10" spans="1:14" ht="15.6" x14ac:dyDescent="0.3">
      <c r="A10" s="37" t="s">
        <v>12</v>
      </c>
      <c r="B10" s="38" t="s">
        <v>13</v>
      </c>
      <c r="C10" s="54">
        <v>3401417.93</v>
      </c>
      <c r="D10" s="54">
        <v>1128408.18</v>
      </c>
      <c r="E10" s="54">
        <v>35757.61</v>
      </c>
      <c r="F10" s="54">
        <v>78076.62</v>
      </c>
      <c r="G10" s="54">
        <v>109206.46</v>
      </c>
      <c r="H10" s="54">
        <v>27369.26</v>
      </c>
      <c r="I10" s="54">
        <v>85884.18</v>
      </c>
      <c r="J10" s="54">
        <v>5767.35</v>
      </c>
      <c r="K10" s="54">
        <v>10801.65</v>
      </c>
      <c r="L10" s="55">
        <v>243182</v>
      </c>
      <c r="M10" s="54">
        <v>40693.730000000003</v>
      </c>
      <c r="N10" s="56">
        <f t="shared" si="0"/>
        <v>5166564.9700000007</v>
      </c>
    </row>
    <row r="11" spans="1:14" ht="15.6" x14ac:dyDescent="0.3">
      <c r="A11" s="37" t="s">
        <v>14</v>
      </c>
      <c r="B11" s="38" t="s">
        <v>15</v>
      </c>
      <c r="C11" s="54">
        <v>224783.67</v>
      </c>
      <c r="D11" s="54">
        <v>49565.599999999999</v>
      </c>
      <c r="E11" s="54">
        <v>2815.76</v>
      </c>
      <c r="F11" s="54">
        <v>7112.01</v>
      </c>
      <c r="G11" s="54">
        <v>6269.13</v>
      </c>
      <c r="H11" s="54">
        <v>1613.56</v>
      </c>
      <c r="I11" s="54">
        <v>4581.8900000000003</v>
      </c>
      <c r="J11" s="54">
        <v>520.47</v>
      </c>
      <c r="K11" s="54">
        <v>537.61</v>
      </c>
      <c r="L11" s="55">
        <v>0</v>
      </c>
      <c r="M11" s="54">
        <v>0</v>
      </c>
      <c r="N11" s="56">
        <f t="shared" si="0"/>
        <v>297799.7</v>
      </c>
    </row>
    <row r="12" spans="1:14" ht="15.6" x14ac:dyDescent="0.3">
      <c r="A12" s="37" t="s">
        <v>16</v>
      </c>
      <c r="B12" s="38" t="s">
        <v>17</v>
      </c>
      <c r="C12" s="54">
        <v>124601.37</v>
      </c>
      <c r="D12" s="54">
        <v>50232.97</v>
      </c>
      <c r="E12" s="54">
        <v>1567.74</v>
      </c>
      <c r="F12" s="54">
        <v>3983.21</v>
      </c>
      <c r="G12" s="54">
        <v>2652.77</v>
      </c>
      <c r="H12" s="54">
        <v>884.61</v>
      </c>
      <c r="I12" s="54">
        <v>2194.27</v>
      </c>
      <c r="J12" s="54">
        <v>319.33999999999997</v>
      </c>
      <c r="K12" s="54">
        <v>289.19</v>
      </c>
      <c r="L12" s="55">
        <v>0</v>
      </c>
      <c r="M12" s="54">
        <v>0</v>
      </c>
      <c r="N12" s="56">
        <f t="shared" si="0"/>
        <v>186725.46999999994</v>
      </c>
    </row>
    <row r="13" spans="1:14" ht="15.6" x14ac:dyDescent="0.3">
      <c r="A13" s="37" t="s">
        <v>18</v>
      </c>
      <c r="B13" s="38" t="s">
        <v>19</v>
      </c>
      <c r="C13" s="54">
        <v>2126622.5499999998</v>
      </c>
      <c r="D13" s="54">
        <v>592676.80000000005</v>
      </c>
      <c r="E13" s="54">
        <v>20838.29</v>
      </c>
      <c r="F13" s="54">
        <v>42699.95</v>
      </c>
      <c r="G13" s="54">
        <v>36296.44</v>
      </c>
      <c r="H13" s="54">
        <v>17673.259999999998</v>
      </c>
      <c r="I13" s="54">
        <v>42313.07</v>
      </c>
      <c r="J13" s="54">
        <v>2939.48</v>
      </c>
      <c r="K13" s="54">
        <v>7289.41</v>
      </c>
      <c r="L13" s="55">
        <v>210867</v>
      </c>
      <c r="M13" s="54">
        <v>0</v>
      </c>
      <c r="N13" s="56">
        <f t="shared" si="0"/>
        <v>3100216.2499999995</v>
      </c>
    </row>
    <row r="14" spans="1:14" ht="15.6" x14ac:dyDescent="0.3">
      <c r="A14" s="37" t="s">
        <v>20</v>
      </c>
      <c r="B14" s="38" t="s">
        <v>21</v>
      </c>
      <c r="C14" s="54">
        <v>2413108.06</v>
      </c>
      <c r="D14" s="54">
        <v>672640.14</v>
      </c>
      <c r="E14" s="54">
        <v>21507.99</v>
      </c>
      <c r="F14" s="54">
        <v>40518.75</v>
      </c>
      <c r="G14" s="54">
        <v>49078.36</v>
      </c>
      <c r="H14" s="54">
        <v>20716.650000000001</v>
      </c>
      <c r="I14" s="54">
        <v>53466.1</v>
      </c>
      <c r="J14" s="54">
        <v>2928.47</v>
      </c>
      <c r="K14" s="54">
        <v>8878.56</v>
      </c>
      <c r="L14" s="55">
        <v>407458</v>
      </c>
      <c r="M14" s="54">
        <v>0</v>
      </c>
      <c r="N14" s="56">
        <f t="shared" si="0"/>
        <v>3690301.0800000005</v>
      </c>
    </row>
    <row r="15" spans="1:14" ht="15.6" x14ac:dyDescent="0.3">
      <c r="A15" s="37" t="s">
        <v>22</v>
      </c>
      <c r="B15" s="38" t="s">
        <v>23</v>
      </c>
      <c r="C15" s="54">
        <v>276704.65999999997</v>
      </c>
      <c r="D15" s="54">
        <v>84463.28</v>
      </c>
      <c r="E15" s="54">
        <v>3693.55</v>
      </c>
      <c r="F15" s="54">
        <v>10126.709999999999</v>
      </c>
      <c r="G15" s="54">
        <v>6040.47</v>
      </c>
      <c r="H15" s="54">
        <v>1803.14</v>
      </c>
      <c r="I15" s="54">
        <v>4308.45</v>
      </c>
      <c r="J15" s="54">
        <v>746.77</v>
      </c>
      <c r="K15" s="54">
        <v>505.52</v>
      </c>
      <c r="L15" s="55">
        <v>0</v>
      </c>
      <c r="M15" s="54">
        <v>0</v>
      </c>
      <c r="N15" s="56">
        <f t="shared" si="0"/>
        <v>388392.55</v>
      </c>
    </row>
    <row r="16" spans="1:14" ht="15.6" x14ac:dyDescent="0.3">
      <c r="A16" s="37" t="s">
        <v>24</v>
      </c>
      <c r="B16" s="38" t="s">
        <v>25</v>
      </c>
      <c r="C16" s="54">
        <v>140764.79</v>
      </c>
      <c r="D16" s="54">
        <v>56082.51</v>
      </c>
      <c r="E16" s="54">
        <v>1756.35</v>
      </c>
      <c r="F16" s="54">
        <v>4609.59</v>
      </c>
      <c r="G16" s="54">
        <v>1774.61</v>
      </c>
      <c r="H16" s="54">
        <v>976.5</v>
      </c>
      <c r="I16" s="54">
        <v>1889.62</v>
      </c>
      <c r="J16" s="54">
        <v>316.89999999999998</v>
      </c>
      <c r="K16" s="54">
        <v>310.76</v>
      </c>
      <c r="L16" s="55">
        <v>0</v>
      </c>
      <c r="M16" s="54">
        <v>0</v>
      </c>
      <c r="N16" s="56">
        <f t="shared" si="0"/>
        <v>208481.63</v>
      </c>
    </row>
    <row r="17" spans="1:14" ht="15.6" x14ac:dyDescent="0.3">
      <c r="A17" s="37" t="s">
        <v>26</v>
      </c>
      <c r="B17" s="38" t="s">
        <v>27</v>
      </c>
      <c r="C17" s="54">
        <v>510751.59</v>
      </c>
      <c r="D17" s="54">
        <v>167022.62</v>
      </c>
      <c r="E17" s="54">
        <v>5424.17</v>
      </c>
      <c r="F17" s="54">
        <v>12811.8</v>
      </c>
      <c r="G17" s="54">
        <v>16634.849999999999</v>
      </c>
      <c r="H17" s="54">
        <v>3895.94</v>
      </c>
      <c r="I17" s="54">
        <v>12335.31</v>
      </c>
      <c r="J17" s="54">
        <v>1000.26</v>
      </c>
      <c r="K17" s="54">
        <v>1447.34</v>
      </c>
      <c r="L17" s="55">
        <v>0</v>
      </c>
      <c r="M17" s="54">
        <v>0</v>
      </c>
      <c r="N17" s="56">
        <f t="shared" si="0"/>
        <v>731323.88</v>
      </c>
    </row>
    <row r="18" spans="1:14" ht="15.6" x14ac:dyDescent="0.3">
      <c r="A18" s="37" t="s">
        <v>28</v>
      </c>
      <c r="B18" s="38" t="s">
        <v>29</v>
      </c>
      <c r="C18" s="54">
        <v>1714881.86</v>
      </c>
      <c r="D18" s="54">
        <v>204694.13</v>
      </c>
      <c r="E18" s="54">
        <v>15835.55</v>
      </c>
      <c r="F18" s="54">
        <v>24896.69</v>
      </c>
      <c r="G18" s="54">
        <v>31984.69</v>
      </c>
      <c r="H18" s="54">
        <v>15824.51</v>
      </c>
      <c r="I18" s="54">
        <v>40008.61</v>
      </c>
      <c r="J18" s="54">
        <v>1813.86</v>
      </c>
      <c r="K18" s="54">
        <v>7161.42</v>
      </c>
      <c r="L18" s="55">
        <v>413995</v>
      </c>
      <c r="M18" s="54">
        <v>0</v>
      </c>
      <c r="N18" s="56">
        <f t="shared" si="0"/>
        <v>2471096.3200000003</v>
      </c>
    </row>
    <row r="19" spans="1:14" ht="15.6" x14ac:dyDescent="0.3">
      <c r="A19" s="37" t="s">
        <v>30</v>
      </c>
      <c r="B19" s="38" t="s">
        <v>31</v>
      </c>
      <c r="C19" s="54">
        <v>142145.04</v>
      </c>
      <c r="D19" s="54">
        <v>39573.599999999999</v>
      </c>
      <c r="E19" s="54">
        <v>1905.17</v>
      </c>
      <c r="F19" s="54">
        <v>5008.9399999999996</v>
      </c>
      <c r="G19" s="54">
        <v>3461.99</v>
      </c>
      <c r="H19" s="54">
        <v>972</v>
      </c>
      <c r="I19" s="54">
        <v>2522.4299999999998</v>
      </c>
      <c r="J19" s="54">
        <v>364.61</v>
      </c>
      <c r="K19" s="54">
        <v>296.01</v>
      </c>
      <c r="L19" s="55">
        <v>0</v>
      </c>
      <c r="M19" s="54">
        <v>0</v>
      </c>
      <c r="N19" s="56">
        <f t="shared" si="0"/>
        <v>196249.79</v>
      </c>
    </row>
    <row r="20" spans="1:14" ht="15.6" x14ac:dyDescent="0.3">
      <c r="A20" s="37" t="s">
        <v>32</v>
      </c>
      <c r="B20" s="38" t="s">
        <v>33</v>
      </c>
      <c r="C20" s="54">
        <v>761094.99</v>
      </c>
      <c r="D20" s="54">
        <v>112914.79</v>
      </c>
      <c r="E20" s="54">
        <v>8168.97</v>
      </c>
      <c r="F20" s="54">
        <v>17709.919999999998</v>
      </c>
      <c r="G20" s="54">
        <v>28130.43</v>
      </c>
      <c r="H20" s="54">
        <v>6156.85</v>
      </c>
      <c r="I20" s="54">
        <v>20374.2</v>
      </c>
      <c r="J20" s="54">
        <v>1298.01</v>
      </c>
      <c r="K20" s="54">
        <v>2435.5100000000002</v>
      </c>
      <c r="L20" s="55">
        <v>0</v>
      </c>
      <c r="M20" s="54">
        <v>0</v>
      </c>
      <c r="N20" s="56">
        <f t="shared" si="0"/>
        <v>958283.67</v>
      </c>
    </row>
    <row r="21" spans="1:14" ht="15.6" x14ac:dyDescent="0.3">
      <c r="A21" s="37" t="s">
        <v>34</v>
      </c>
      <c r="B21" s="38" t="s">
        <v>35</v>
      </c>
      <c r="C21" s="54">
        <v>496238.99</v>
      </c>
      <c r="D21" s="54">
        <v>198636.82</v>
      </c>
      <c r="E21" s="54">
        <v>5518.27</v>
      </c>
      <c r="F21" s="54">
        <v>13305.42</v>
      </c>
      <c r="G21" s="54">
        <v>7268.1</v>
      </c>
      <c r="H21" s="54">
        <v>3724.65</v>
      </c>
      <c r="I21" s="54">
        <v>8047.77</v>
      </c>
      <c r="J21" s="54">
        <v>1025.78</v>
      </c>
      <c r="K21" s="54">
        <v>1346.9</v>
      </c>
      <c r="L21" s="55">
        <v>0</v>
      </c>
      <c r="M21" s="54">
        <v>0</v>
      </c>
      <c r="N21" s="56">
        <f t="shared" si="0"/>
        <v>735112.70000000019</v>
      </c>
    </row>
    <row r="22" spans="1:14" ht="15.6" x14ac:dyDescent="0.3">
      <c r="A22" s="37" t="s">
        <v>36</v>
      </c>
      <c r="B22" s="38" t="s">
        <v>37</v>
      </c>
      <c r="C22" s="54">
        <v>3745510.92</v>
      </c>
      <c r="D22" s="54">
        <v>925366.03</v>
      </c>
      <c r="E22" s="54">
        <v>36693.919999999998</v>
      </c>
      <c r="F22" s="54">
        <v>73853.75</v>
      </c>
      <c r="G22" s="54">
        <v>66278.69</v>
      </c>
      <c r="H22" s="54">
        <v>31143.29</v>
      </c>
      <c r="I22" s="54">
        <v>75010.289999999994</v>
      </c>
      <c r="J22" s="54">
        <v>7030.75</v>
      </c>
      <c r="K22" s="54">
        <v>12632.91</v>
      </c>
      <c r="L22" s="55">
        <v>0</v>
      </c>
      <c r="M22" s="54">
        <v>0</v>
      </c>
      <c r="N22" s="56">
        <f t="shared" si="0"/>
        <v>4973520.5500000007</v>
      </c>
    </row>
    <row r="23" spans="1:14" ht="15.6" x14ac:dyDescent="0.3">
      <c r="A23" s="37" t="s">
        <v>38</v>
      </c>
      <c r="B23" s="38" t="s">
        <v>39</v>
      </c>
      <c r="C23" s="54">
        <v>423804.04</v>
      </c>
      <c r="D23" s="54">
        <v>144931.12</v>
      </c>
      <c r="E23" s="54">
        <v>4999.6499999999996</v>
      </c>
      <c r="F23" s="54">
        <v>11870.94</v>
      </c>
      <c r="G23" s="54">
        <v>13457.61</v>
      </c>
      <c r="H23" s="54">
        <v>3219.41</v>
      </c>
      <c r="I23" s="54">
        <v>9776.4699999999993</v>
      </c>
      <c r="J23" s="54">
        <v>868.35</v>
      </c>
      <c r="K23" s="54">
        <v>1169.22</v>
      </c>
      <c r="L23" s="55">
        <v>0</v>
      </c>
      <c r="M23" s="54">
        <v>0</v>
      </c>
      <c r="N23" s="56">
        <f t="shared" si="0"/>
        <v>614096.80999999982</v>
      </c>
    </row>
    <row r="24" spans="1:14" ht="15.6" x14ac:dyDescent="0.3">
      <c r="A24" s="37" t="s">
        <v>40</v>
      </c>
      <c r="B24" s="38" t="s">
        <v>41</v>
      </c>
      <c r="C24" s="54">
        <v>674782.28</v>
      </c>
      <c r="D24" s="54">
        <v>74357.2</v>
      </c>
      <c r="E24" s="54">
        <v>7387.64</v>
      </c>
      <c r="F24" s="54">
        <v>16299.4</v>
      </c>
      <c r="G24" s="54">
        <v>24781.7</v>
      </c>
      <c r="H24" s="54">
        <v>5401.28</v>
      </c>
      <c r="I24" s="54">
        <v>17526.95</v>
      </c>
      <c r="J24" s="54">
        <v>1195.8599999999999</v>
      </c>
      <c r="K24" s="54">
        <v>2107.14</v>
      </c>
      <c r="L24" s="55">
        <v>0</v>
      </c>
      <c r="M24" s="54">
        <v>0</v>
      </c>
      <c r="N24" s="56">
        <f t="shared" si="0"/>
        <v>823839.45</v>
      </c>
    </row>
    <row r="25" spans="1:14" ht="15.6" x14ac:dyDescent="0.3">
      <c r="A25" s="37" t="s">
        <v>42</v>
      </c>
      <c r="B25" s="38" t="s">
        <v>43</v>
      </c>
      <c r="C25" s="54">
        <v>307127.21000000002</v>
      </c>
      <c r="D25" s="54">
        <v>49681.4</v>
      </c>
      <c r="E25" s="54">
        <v>3690.51</v>
      </c>
      <c r="F25" s="54">
        <v>9042.76</v>
      </c>
      <c r="G25" s="54">
        <v>8898.4</v>
      </c>
      <c r="H25" s="54">
        <v>2272.38</v>
      </c>
      <c r="I25" s="54">
        <v>6614.29</v>
      </c>
      <c r="J25" s="54">
        <v>659.76</v>
      </c>
      <c r="K25" s="54">
        <v>795.71</v>
      </c>
      <c r="L25" s="55">
        <v>0</v>
      </c>
      <c r="M25" s="54">
        <v>0</v>
      </c>
      <c r="N25" s="56">
        <f t="shared" si="0"/>
        <v>388782.4200000001</v>
      </c>
    </row>
    <row r="26" spans="1:14" ht="15.6" x14ac:dyDescent="0.3">
      <c r="A26" s="37" t="s">
        <v>44</v>
      </c>
      <c r="B26" s="38" t="s">
        <v>45</v>
      </c>
      <c r="C26" s="54">
        <v>123129.3</v>
      </c>
      <c r="D26" s="54">
        <v>63302.16</v>
      </c>
      <c r="E26" s="54">
        <v>1753.31</v>
      </c>
      <c r="F26" s="54">
        <v>4706.7700000000004</v>
      </c>
      <c r="G26" s="54">
        <v>1825.33</v>
      </c>
      <c r="H26" s="54">
        <v>810.76</v>
      </c>
      <c r="I26" s="54">
        <v>1597.25</v>
      </c>
      <c r="J26" s="54">
        <v>366.8</v>
      </c>
      <c r="K26" s="54">
        <v>225.65</v>
      </c>
      <c r="L26" s="55">
        <v>0</v>
      </c>
      <c r="M26" s="54">
        <v>0</v>
      </c>
      <c r="N26" s="56">
        <f t="shared" si="0"/>
        <v>197717.33</v>
      </c>
    </row>
    <row r="27" spans="1:14" ht="15.6" x14ac:dyDescent="0.3">
      <c r="A27" s="37" t="s">
        <v>46</v>
      </c>
      <c r="B27" s="38" t="s">
        <v>47</v>
      </c>
      <c r="C27" s="54">
        <v>250909.92</v>
      </c>
      <c r="D27" s="54">
        <v>47628.6</v>
      </c>
      <c r="E27" s="54">
        <v>3130.26</v>
      </c>
      <c r="F27" s="54">
        <v>7979.66</v>
      </c>
      <c r="G27" s="54">
        <v>6720.95</v>
      </c>
      <c r="H27" s="54">
        <v>1785.44</v>
      </c>
      <c r="I27" s="54">
        <v>4979.91</v>
      </c>
      <c r="J27" s="54">
        <v>585.92999999999995</v>
      </c>
      <c r="K27" s="54">
        <v>588.32000000000005</v>
      </c>
      <c r="L27" s="55">
        <v>0</v>
      </c>
      <c r="M27" s="54">
        <v>0</v>
      </c>
      <c r="N27" s="56">
        <f t="shared" si="0"/>
        <v>324308.99</v>
      </c>
    </row>
    <row r="28" spans="1:14" ht="15.6" x14ac:dyDescent="0.3">
      <c r="A28" s="37" t="s">
        <v>48</v>
      </c>
      <c r="B28" s="38" t="s">
        <v>49</v>
      </c>
      <c r="C28" s="54">
        <v>388873.47</v>
      </c>
      <c r="D28" s="54">
        <v>244125.41</v>
      </c>
      <c r="E28" s="54">
        <v>4284.7700000000004</v>
      </c>
      <c r="F28" s="54">
        <v>9565.59</v>
      </c>
      <c r="G28" s="54">
        <v>11964.98</v>
      </c>
      <c r="H28" s="54">
        <v>3090.98</v>
      </c>
      <c r="I28" s="54">
        <v>9352.0400000000009</v>
      </c>
      <c r="J28" s="54">
        <v>688.36</v>
      </c>
      <c r="K28" s="54">
        <v>1196.27</v>
      </c>
      <c r="L28" s="55">
        <v>32002</v>
      </c>
      <c r="M28" s="54">
        <v>0</v>
      </c>
      <c r="N28" s="56">
        <f t="shared" si="0"/>
        <v>705143.87</v>
      </c>
    </row>
    <row r="29" spans="1:14" ht="15.6" x14ac:dyDescent="0.3">
      <c r="A29" s="37" t="s">
        <v>50</v>
      </c>
      <c r="B29" s="38" t="s">
        <v>51</v>
      </c>
      <c r="C29" s="54">
        <v>1196610.3</v>
      </c>
      <c r="D29" s="54">
        <v>378994.35</v>
      </c>
      <c r="E29" s="54">
        <v>12729.2</v>
      </c>
      <c r="F29" s="54">
        <v>26398.880000000001</v>
      </c>
      <c r="G29" s="54">
        <v>34720.22</v>
      </c>
      <c r="H29" s="54">
        <v>9909.51</v>
      </c>
      <c r="I29" s="54">
        <v>29547.43</v>
      </c>
      <c r="J29" s="54">
        <v>2099.08</v>
      </c>
      <c r="K29" s="54">
        <v>4012.01</v>
      </c>
      <c r="L29" s="55">
        <v>0</v>
      </c>
      <c r="M29" s="54">
        <v>0</v>
      </c>
      <c r="N29" s="56">
        <f t="shared" si="0"/>
        <v>1695020.9799999997</v>
      </c>
    </row>
    <row r="30" spans="1:14" ht="15.6" x14ac:dyDescent="0.3">
      <c r="A30" s="37" t="s">
        <v>52</v>
      </c>
      <c r="B30" s="38" t="s">
        <v>53</v>
      </c>
      <c r="C30" s="54">
        <v>151182.14000000001</v>
      </c>
      <c r="D30" s="54">
        <v>51607.03</v>
      </c>
      <c r="E30" s="54">
        <v>1761.04</v>
      </c>
      <c r="F30" s="54">
        <v>4308.38</v>
      </c>
      <c r="G30" s="54">
        <v>1934.96</v>
      </c>
      <c r="H30" s="54">
        <v>1118.9100000000001</v>
      </c>
      <c r="I30" s="54">
        <v>2263.2199999999998</v>
      </c>
      <c r="J30" s="54">
        <v>337.24</v>
      </c>
      <c r="K30" s="54">
        <v>393.63</v>
      </c>
      <c r="L30" s="55">
        <v>3394</v>
      </c>
      <c r="M30" s="54">
        <v>0</v>
      </c>
      <c r="N30" s="56">
        <f t="shared" si="0"/>
        <v>218300.55000000002</v>
      </c>
    </row>
    <row r="31" spans="1:14" ht="15.6" x14ac:dyDescent="0.3">
      <c r="A31" s="37" t="s">
        <v>54</v>
      </c>
      <c r="B31" s="38" t="s">
        <v>55</v>
      </c>
      <c r="C31" s="54">
        <v>2016824.55</v>
      </c>
      <c r="D31" s="54">
        <v>584816.21</v>
      </c>
      <c r="E31" s="54">
        <v>17567.96</v>
      </c>
      <c r="F31" s="54">
        <v>25425.360000000001</v>
      </c>
      <c r="G31" s="54">
        <v>65259.9</v>
      </c>
      <c r="H31" s="54">
        <v>18933.150000000001</v>
      </c>
      <c r="I31" s="54">
        <v>59527.22</v>
      </c>
      <c r="J31" s="54">
        <v>1739.76</v>
      </c>
      <c r="K31" s="54">
        <v>8731.7199999999993</v>
      </c>
      <c r="L31" s="55">
        <v>0</v>
      </c>
      <c r="M31" s="54">
        <v>0</v>
      </c>
      <c r="N31" s="56">
        <f t="shared" si="0"/>
        <v>2798825.8299999996</v>
      </c>
    </row>
    <row r="32" spans="1:14" ht="30" x14ac:dyDescent="0.3">
      <c r="A32" s="37" t="s">
        <v>56</v>
      </c>
      <c r="B32" s="38" t="s">
        <v>57</v>
      </c>
      <c r="C32" s="54">
        <v>461452.5</v>
      </c>
      <c r="D32" s="54">
        <v>194833.23</v>
      </c>
      <c r="E32" s="54">
        <v>5081.28</v>
      </c>
      <c r="F32" s="54">
        <v>15121.13</v>
      </c>
      <c r="G32" s="54">
        <v>9015.3799999999992</v>
      </c>
      <c r="H32" s="54">
        <v>2882.24</v>
      </c>
      <c r="I32" s="54">
        <v>6664.03</v>
      </c>
      <c r="J32" s="54">
        <v>933.67</v>
      </c>
      <c r="K32" s="54">
        <v>798.92</v>
      </c>
      <c r="L32" s="55">
        <v>0</v>
      </c>
      <c r="M32" s="54">
        <v>0</v>
      </c>
      <c r="N32" s="56">
        <f t="shared" si="0"/>
        <v>696782.38000000012</v>
      </c>
    </row>
    <row r="33" spans="1:14" ht="15.6" x14ac:dyDescent="0.3">
      <c r="A33" s="37" t="s">
        <v>58</v>
      </c>
      <c r="B33" s="38" t="s">
        <v>59</v>
      </c>
      <c r="C33" s="54">
        <v>1286888.8700000001</v>
      </c>
      <c r="D33" s="54">
        <v>317347.61</v>
      </c>
      <c r="E33" s="54">
        <v>10435.49</v>
      </c>
      <c r="F33" s="54">
        <v>17761.93</v>
      </c>
      <c r="G33" s="54">
        <v>27343.65</v>
      </c>
      <c r="H33" s="54">
        <v>11345.42</v>
      </c>
      <c r="I33" s="54">
        <v>29867.94</v>
      </c>
      <c r="J33" s="54">
        <v>1308.5999999999999</v>
      </c>
      <c r="K33" s="54">
        <v>4981.21</v>
      </c>
      <c r="L33" s="55">
        <v>0</v>
      </c>
      <c r="M33" s="54">
        <v>0</v>
      </c>
      <c r="N33" s="56">
        <f t="shared" si="0"/>
        <v>1707280.7199999997</v>
      </c>
    </row>
    <row r="34" spans="1:14" ht="15.6" x14ac:dyDescent="0.3">
      <c r="A34" s="37" t="s">
        <v>60</v>
      </c>
      <c r="B34" s="38" t="s">
        <v>61</v>
      </c>
      <c r="C34" s="54">
        <v>805261.41</v>
      </c>
      <c r="D34" s="54">
        <v>224904.89</v>
      </c>
      <c r="E34" s="54">
        <v>8829.86</v>
      </c>
      <c r="F34" s="54">
        <v>18867.32</v>
      </c>
      <c r="G34" s="54">
        <v>21936.55</v>
      </c>
      <c r="H34" s="54">
        <v>6578.57</v>
      </c>
      <c r="I34" s="54">
        <v>18857.150000000001</v>
      </c>
      <c r="J34" s="54">
        <v>1376.7</v>
      </c>
      <c r="K34" s="54">
        <v>2619.91</v>
      </c>
      <c r="L34" s="55">
        <v>0</v>
      </c>
      <c r="M34" s="54">
        <v>0</v>
      </c>
      <c r="N34" s="56">
        <f t="shared" si="0"/>
        <v>1109232.3599999999</v>
      </c>
    </row>
    <row r="35" spans="1:14" ht="30" x14ac:dyDescent="0.3">
      <c r="A35" s="37" t="s">
        <v>62</v>
      </c>
      <c r="B35" s="38" t="s">
        <v>63</v>
      </c>
      <c r="C35" s="54">
        <v>222937.46</v>
      </c>
      <c r="D35" s="54">
        <v>113273.8</v>
      </c>
      <c r="E35" s="54">
        <v>2933.4</v>
      </c>
      <c r="F35" s="54">
        <v>7768.3</v>
      </c>
      <c r="G35" s="54">
        <v>5392.61</v>
      </c>
      <c r="H35" s="54">
        <v>1516.69</v>
      </c>
      <c r="I35" s="54">
        <v>3919.94</v>
      </c>
      <c r="J35" s="54">
        <v>568.59</v>
      </c>
      <c r="K35" s="54">
        <v>459.95</v>
      </c>
      <c r="L35" s="55">
        <v>0</v>
      </c>
      <c r="M35" s="54">
        <v>0</v>
      </c>
      <c r="N35" s="56">
        <f t="shared" si="0"/>
        <v>358770.74000000005</v>
      </c>
    </row>
    <row r="36" spans="1:14" ht="30" x14ac:dyDescent="0.3">
      <c r="A36" s="37" t="s">
        <v>64</v>
      </c>
      <c r="B36" s="38" t="s">
        <v>65</v>
      </c>
      <c r="C36" s="54">
        <v>1873458.66</v>
      </c>
      <c r="D36" s="54">
        <v>517873.21</v>
      </c>
      <c r="E36" s="54">
        <v>19423.62</v>
      </c>
      <c r="F36" s="54">
        <v>38676.199999999997</v>
      </c>
      <c r="G36" s="54">
        <v>56366.71</v>
      </c>
      <c r="H36" s="54">
        <v>15876.15</v>
      </c>
      <c r="I36" s="54">
        <v>47910.78</v>
      </c>
      <c r="J36" s="54">
        <v>2799.96</v>
      </c>
      <c r="K36" s="54">
        <v>6602.27</v>
      </c>
      <c r="L36" s="55">
        <v>80895</v>
      </c>
      <c r="M36" s="54">
        <v>0</v>
      </c>
      <c r="N36" s="56">
        <f t="shared" si="0"/>
        <v>2659882.56</v>
      </c>
    </row>
    <row r="37" spans="1:14" ht="30" x14ac:dyDescent="0.3">
      <c r="A37" s="37" t="s">
        <v>66</v>
      </c>
      <c r="B37" s="38" t="s">
        <v>67</v>
      </c>
      <c r="C37" s="54">
        <v>388393.4</v>
      </c>
      <c r="D37" s="54">
        <v>170222.38</v>
      </c>
      <c r="E37" s="54">
        <v>4550.08</v>
      </c>
      <c r="F37" s="54">
        <v>11668.5</v>
      </c>
      <c r="G37" s="54">
        <v>10511.37</v>
      </c>
      <c r="H37" s="54">
        <v>2771.71</v>
      </c>
      <c r="I37" s="54">
        <v>7735.11</v>
      </c>
      <c r="J37" s="54">
        <v>815.99</v>
      </c>
      <c r="K37" s="54">
        <v>931.46</v>
      </c>
      <c r="L37" s="55">
        <v>0</v>
      </c>
      <c r="M37" s="54">
        <v>0</v>
      </c>
      <c r="N37" s="56">
        <f t="shared" si="0"/>
        <v>597599.99999999988</v>
      </c>
    </row>
    <row r="38" spans="1:14" ht="15.6" x14ac:dyDescent="0.3">
      <c r="A38" s="37" t="s">
        <v>68</v>
      </c>
      <c r="B38" s="38" t="s">
        <v>69</v>
      </c>
      <c r="C38" s="54">
        <v>2560616.9900000002</v>
      </c>
      <c r="D38" s="54">
        <v>229513.9</v>
      </c>
      <c r="E38" s="54">
        <v>20861.45</v>
      </c>
      <c r="F38" s="54">
        <v>47388.53</v>
      </c>
      <c r="G38" s="54">
        <v>20463.169999999998</v>
      </c>
      <c r="H38" s="54">
        <v>20234.73</v>
      </c>
      <c r="I38" s="54">
        <v>38756.71</v>
      </c>
      <c r="J38" s="54">
        <v>2347.11</v>
      </c>
      <c r="K38" s="54">
        <v>8153.8</v>
      </c>
      <c r="L38" s="55">
        <v>144062</v>
      </c>
      <c r="M38" s="54">
        <v>0</v>
      </c>
      <c r="N38" s="56">
        <f t="shared" si="0"/>
        <v>3092398.3899999997</v>
      </c>
    </row>
    <row r="39" spans="1:14" ht="30" x14ac:dyDescent="0.3">
      <c r="A39" s="37" t="s">
        <v>70</v>
      </c>
      <c r="B39" s="38" t="s">
        <v>71</v>
      </c>
      <c r="C39" s="54">
        <v>744084.86</v>
      </c>
      <c r="D39" s="54">
        <v>94658.6</v>
      </c>
      <c r="E39" s="54">
        <v>7342.72</v>
      </c>
      <c r="F39" s="54">
        <v>21302.29</v>
      </c>
      <c r="G39" s="54">
        <v>17591.46</v>
      </c>
      <c r="H39" s="54">
        <v>4886.3599999999997</v>
      </c>
      <c r="I39" s="54">
        <v>12925.36</v>
      </c>
      <c r="J39" s="54">
        <v>1304.31</v>
      </c>
      <c r="K39" s="54">
        <v>1516.57</v>
      </c>
      <c r="L39" s="55">
        <v>0</v>
      </c>
      <c r="M39" s="54">
        <v>0</v>
      </c>
      <c r="N39" s="56">
        <f t="shared" si="0"/>
        <v>905612.52999999991</v>
      </c>
    </row>
    <row r="40" spans="1:14" ht="15.6" x14ac:dyDescent="0.3">
      <c r="A40" s="37" t="s">
        <v>72</v>
      </c>
      <c r="B40" s="38" t="s">
        <v>73</v>
      </c>
      <c r="C40" s="54">
        <v>144927.75</v>
      </c>
      <c r="D40" s="54">
        <v>61399.11</v>
      </c>
      <c r="E40" s="54">
        <v>1968.77</v>
      </c>
      <c r="F40" s="54">
        <v>5242.95</v>
      </c>
      <c r="G40" s="54">
        <v>2654.73</v>
      </c>
      <c r="H40" s="54">
        <v>974.97</v>
      </c>
      <c r="I40" s="54">
        <v>2156.61</v>
      </c>
      <c r="J40" s="54">
        <v>383.46</v>
      </c>
      <c r="K40" s="54">
        <v>287.33</v>
      </c>
      <c r="L40" s="55">
        <v>0</v>
      </c>
      <c r="M40" s="54">
        <v>0</v>
      </c>
      <c r="N40" s="56">
        <f t="shared" si="0"/>
        <v>219995.67999999996</v>
      </c>
    </row>
    <row r="41" spans="1:14" ht="15.6" x14ac:dyDescent="0.3">
      <c r="A41" s="37" t="s">
        <v>74</v>
      </c>
      <c r="B41" s="38" t="s">
        <v>75</v>
      </c>
      <c r="C41" s="54">
        <v>263211.33</v>
      </c>
      <c r="D41" s="54">
        <v>90393.37</v>
      </c>
      <c r="E41" s="54">
        <v>2757.47</v>
      </c>
      <c r="F41" s="54">
        <v>5129.34</v>
      </c>
      <c r="G41" s="54">
        <v>6930.04</v>
      </c>
      <c r="H41" s="54">
        <v>2296.13</v>
      </c>
      <c r="I41" s="54">
        <v>6572.68</v>
      </c>
      <c r="J41" s="54">
        <v>468.38</v>
      </c>
      <c r="K41" s="54">
        <v>975.13</v>
      </c>
      <c r="L41" s="55">
        <v>0</v>
      </c>
      <c r="M41" s="54">
        <v>0</v>
      </c>
      <c r="N41" s="56">
        <f t="shared" si="0"/>
        <v>378733.87</v>
      </c>
    </row>
    <row r="42" spans="1:14" ht="15.6" x14ac:dyDescent="0.3">
      <c r="A42" s="37" t="s">
        <v>76</v>
      </c>
      <c r="B42" s="38" t="s">
        <v>77</v>
      </c>
      <c r="C42" s="54">
        <v>162928.46</v>
      </c>
      <c r="D42" s="54">
        <v>72967.11</v>
      </c>
      <c r="E42" s="54">
        <v>2021.15</v>
      </c>
      <c r="F42" s="54">
        <v>5268.41</v>
      </c>
      <c r="G42" s="54">
        <v>3102.94</v>
      </c>
      <c r="H42" s="54">
        <v>1136.9100000000001</v>
      </c>
      <c r="I42" s="54">
        <v>2656.7</v>
      </c>
      <c r="J42" s="54">
        <v>376.12</v>
      </c>
      <c r="K42" s="54">
        <v>364.86</v>
      </c>
      <c r="L42" s="55">
        <v>13224</v>
      </c>
      <c r="M42" s="54">
        <v>0</v>
      </c>
      <c r="N42" s="56">
        <f t="shared" si="0"/>
        <v>264046.66000000003</v>
      </c>
    </row>
    <row r="43" spans="1:14" ht="15.6" x14ac:dyDescent="0.3">
      <c r="A43" s="37" t="s">
        <v>78</v>
      </c>
      <c r="B43" s="38" t="s">
        <v>79</v>
      </c>
      <c r="C43" s="54">
        <v>119741.66</v>
      </c>
      <c r="D43" s="54">
        <v>63439.81</v>
      </c>
      <c r="E43" s="54">
        <v>1304.6500000000001</v>
      </c>
      <c r="F43" s="54">
        <v>2585.11</v>
      </c>
      <c r="G43" s="54">
        <v>1544.87</v>
      </c>
      <c r="H43" s="54">
        <v>1018.81</v>
      </c>
      <c r="I43" s="54">
        <v>2215.1</v>
      </c>
      <c r="J43" s="54">
        <v>207.4</v>
      </c>
      <c r="K43" s="54">
        <v>421.54</v>
      </c>
      <c r="L43" s="55">
        <v>7244</v>
      </c>
      <c r="M43" s="54">
        <v>0</v>
      </c>
      <c r="N43" s="56">
        <f t="shared" si="0"/>
        <v>199722.94999999998</v>
      </c>
    </row>
    <row r="44" spans="1:14" ht="15.6" x14ac:dyDescent="0.3">
      <c r="A44" s="37" t="s">
        <v>80</v>
      </c>
      <c r="B44" s="38" t="s">
        <v>81</v>
      </c>
      <c r="C44" s="54">
        <v>416928.95</v>
      </c>
      <c r="D44" s="54">
        <v>62626.6</v>
      </c>
      <c r="E44" s="54">
        <v>4620.6099999999997</v>
      </c>
      <c r="F44" s="54">
        <v>11344.1</v>
      </c>
      <c r="G44" s="54">
        <v>12818.22</v>
      </c>
      <c r="H44" s="54">
        <v>3097.66</v>
      </c>
      <c r="I44" s="54">
        <v>9455.2099999999991</v>
      </c>
      <c r="J44" s="54">
        <v>796.26</v>
      </c>
      <c r="K44" s="54">
        <v>1109.4100000000001</v>
      </c>
      <c r="L44" s="55">
        <v>0</v>
      </c>
      <c r="M44" s="54">
        <v>0</v>
      </c>
      <c r="N44" s="56">
        <f t="shared" si="0"/>
        <v>522797.0199999999</v>
      </c>
    </row>
    <row r="45" spans="1:14" ht="15.6" x14ac:dyDescent="0.3">
      <c r="A45" s="37" t="s">
        <v>82</v>
      </c>
      <c r="B45" s="38" t="s">
        <v>83</v>
      </c>
      <c r="C45" s="54">
        <v>366092.24</v>
      </c>
      <c r="D45" s="54">
        <v>85591.07</v>
      </c>
      <c r="E45" s="54">
        <v>4273.38</v>
      </c>
      <c r="F45" s="54">
        <v>10143.57</v>
      </c>
      <c r="G45" s="54">
        <v>10926.67</v>
      </c>
      <c r="H45" s="54">
        <v>2781.59</v>
      </c>
      <c r="I45" s="54">
        <v>8245.07</v>
      </c>
      <c r="J45" s="54">
        <v>749.35</v>
      </c>
      <c r="K45" s="54">
        <v>1012.25</v>
      </c>
      <c r="L45" s="55">
        <v>0</v>
      </c>
      <c r="M45" s="54">
        <v>0</v>
      </c>
      <c r="N45" s="56">
        <f t="shared" si="0"/>
        <v>489815.19</v>
      </c>
    </row>
    <row r="46" spans="1:14" ht="15.6" x14ac:dyDescent="0.3">
      <c r="A46" s="37" t="s">
        <v>84</v>
      </c>
      <c r="B46" s="38" t="s">
        <v>85</v>
      </c>
      <c r="C46" s="54">
        <v>191484.98</v>
      </c>
      <c r="D46" s="54">
        <v>67649.06</v>
      </c>
      <c r="E46" s="54">
        <v>2357.1</v>
      </c>
      <c r="F46" s="54">
        <v>6062.79</v>
      </c>
      <c r="G46" s="54">
        <v>4597.95</v>
      </c>
      <c r="H46" s="54">
        <v>1352.95</v>
      </c>
      <c r="I46" s="54">
        <v>3555.48</v>
      </c>
      <c r="J46" s="54">
        <v>443.47</v>
      </c>
      <c r="K46" s="54">
        <v>442.91</v>
      </c>
      <c r="L46" s="55">
        <v>25382</v>
      </c>
      <c r="M46" s="54">
        <v>0</v>
      </c>
      <c r="N46" s="56">
        <f t="shared" si="0"/>
        <v>303328.68999999994</v>
      </c>
    </row>
    <row r="47" spans="1:14" ht="30" x14ac:dyDescent="0.3">
      <c r="A47" s="37" t="s">
        <v>86</v>
      </c>
      <c r="B47" s="38" t="s">
        <v>87</v>
      </c>
      <c r="C47" s="54">
        <v>12389435.539999999</v>
      </c>
      <c r="D47" s="54">
        <v>3457354.76</v>
      </c>
      <c r="E47" s="54">
        <v>108984.01</v>
      </c>
      <c r="F47" s="54">
        <v>194613.67</v>
      </c>
      <c r="G47" s="54">
        <v>185462.08</v>
      </c>
      <c r="H47" s="54">
        <v>108337.03</v>
      </c>
      <c r="I47" s="54">
        <v>252824.54</v>
      </c>
      <c r="J47" s="54">
        <v>15403.95</v>
      </c>
      <c r="K47" s="54">
        <v>47177.760000000002</v>
      </c>
      <c r="L47" s="55">
        <v>0</v>
      </c>
      <c r="M47" s="54">
        <v>0</v>
      </c>
      <c r="N47" s="56">
        <f t="shared" si="0"/>
        <v>16759593.339999996</v>
      </c>
    </row>
    <row r="48" spans="1:14" ht="15.6" x14ac:dyDescent="0.3">
      <c r="A48" s="37" t="s">
        <v>88</v>
      </c>
      <c r="B48" s="38" t="s">
        <v>89</v>
      </c>
      <c r="C48" s="54">
        <v>478768.88</v>
      </c>
      <c r="D48" s="54">
        <v>65006.8</v>
      </c>
      <c r="E48" s="54">
        <v>5392.82</v>
      </c>
      <c r="F48" s="54">
        <v>12316.42</v>
      </c>
      <c r="G48" s="54">
        <v>16437.62</v>
      </c>
      <c r="H48" s="54">
        <v>3745.62</v>
      </c>
      <c r="I48" s="54">
        <v>11746.68</v>
      </c>
      <c r="J48" s="54">
        <v>903.42</v>
      </c>
      <c r="K48" s="54">
        <v>1419.02</v>
      </c>
      <c r="L48" s="55">
        <v>43468</v>
      </c>
      <c r="M48" s="54">
        <v>0</v>
      </c>
      <c r="N48" s="56">
        <f t="shared" si="0"/>
        <v>639205.28000000014</v>
      </c>
    </row>
    <row r="49" spans="1:14" ht="15.6" x14ac:dyDescent="0.3">
      <c r="A49" s="37" t="s">
        <v>90</v>
      </c>
      <c r="B49" s="38" t="s">
        <v>91</v>
      </c>
      <c r="C49" s="54">
        <v>2587533.9900000002</v>
      </c>
      <c r="D49" s="54">
        <v>1108978.6100000001</v>
      </c>
      <c r="E49" s="54">
        <v>28781.39</v>
      </c>
      <c r="F49" s="54">
        <v>64971.43</v>
      </c>
      <c r="G49" s="54">
        <v>79177.960000000006</v>
      </c>
      <c r="H49" s="54">
        <v>20413.62</v>
      </c>
      <c r="I49" s="54">
        <v>61171.77</v>
      </c>
      <c r="J49" s="54">
        <v>4711.1899999999996</v>
      </c>
      <c r="K49" s="54">
        <v>7823.2</v>
      </c>
      <c r="L49" s="55">
        <v>0</v>
      </c>
      <c r="M49" s="54">
        <v>0</v>
      </c>
      <c r="N49" s="56">
        <f t="shared" si="0"/>
        <v>3963563.1600000011</v>
      </c>
    </row>
    <row r="50" spans="1:14" ht="15.6" x14ac:dyDescent="0.3">
      <c r="A50" s="37" t="s">
        <v>92</v>
      </c>
      <c r="B50" s="38" t="s">
        <v>93</v>
      </c>
      <c r="C50" s="54">
        <v>952022.24</v>
      </c>
      <c r="D50" s="54">
        <v>208624.6</v>
      </c>
      <c r="E50" s="54">
        <v>9380.7199999999993</v>
      </c>
      <c r="F50" s="54">
        <v>18883</v>
      </c>
      <c r="G50" s="54">
        <v>20111.52</v>
      </c>
      <c r="H50" s="54">
        <v>7981.05</v>
      </c>
      <c r="I50" s="54">
        <v>20694.89</v>
      </c>
      <c r="J50" s="54">
        <v>1446.59</v>
      </c>
      <c r="K50" s="54">
        <v>3305.97</v>
      </c>
      <c r="L50" s="55">
        <v>32598</v>
      </c>
      <c r="M50" s="54">
        <v>0</v>
      </c>
      <c r="N50" s="56">
        <f t="shared" si="0"/>
        <v>1275048.58</v>
      </c>
    </row>
    <row r="51" spans="1:14" ht="30" x14ac:dyDescent="0.3">
      <c r="A51" s="37" t="s">
        <v>94</v>
      </c>
      <c r="B51" s="38" t="s">
        <v>95</v>
      </c>
      <c r="C51" s="54">
        <v>12245863.92</v>
      </c>
      <c r="D51" s="54">
        <v>3436321.89</v>
      </c>
      <c r="E51" s="54">
        <v>117926.09</v>
      </c>
      <c r="F51" s="54">
        <v>230848.45</v>
      </c>
      <c r="G51" s="54">
        <v>269707.65999999997</v>
      </c>
      <c r="H51" s="54">
        <v>104214.56</v>
      </c>
      <c r="I51" s="54">
        <v>277320.69</v>
      </c>
      <c r="J51" s="54">
        <v>15476.23</v>
      </c>
      <c r="K51" s="54">
        <v>43961.760000000002</v>
      </c>
      <c r="L51" s="55">
        <v>117567</v>
      </c>
      <c r="M51" s="54">
        <v>0</v>
      </c>
      <c r="N51" s="56">
        <f t="shared" si="0"/>
        <v>16859208.25</v>
      </c>
    </row>
    <row r="52" spans="1:14" ht="15.6" x14ac:dyDescent="0.3">
      <c r="A52" s="37" t="s">
        <v>96</v>
      </c>
      <c r="B52" s="38" t="s">
        <v>97</v>
      </c>
      <c r="C52" s="54">
        <v>3775561.51</v>
      </c>
      <c r="D52" s="54">
        <v>1315213.43</v>
      </c>
      <c r="E52" s="54">
        <v>41407.269999999997</v>
      </c>
      <c r="F52" s="54">
        <v>110090.36</v>
      </c>
      <c r="G52" s="54">
        <v>97755.57</v>
      </c>
      <c r="H52" s="54">
        <v>26259.93</v>
      </c>
      <c r="I52" s="54">
        <v>73637.7</v>
      </c>
      <c r="J52" s="54">
        <v>7757.26</v>
      </c>
      <c r="K52" s="54">
        <v>8640.15</v>
      </c>
      <c r="L52" s="55">
        <v>354103</v>
      </c>
      <c r="M52" s="54">
        <v>216025.92</v>
      </c>
      <c r="N52" s="56">
        <f t="shared" si="0"/>
        <v>6026452.0999999996</v>
      </c>
    </row>
    <row r="53" spans="1:14" ht="15.6" x14ac:dyDescent="0.3">
      <c r="A53" s="37" t="s">
        <v>98</v>
      </c>
      <c r="B53" s="38" t="s">
        <v>99</v>
      </c>
      <c r="C53" s="54">
        <v>670899.84</v>
      </c>
      <c r="D53" s="54">
        <v>272166.44</v>
      </c>
      <c r="E53" s="54">
        <v>6149.33</v>
      </c>
      <c r="F53" s="54">
        <v>11317.52</v>
      </c>
      <c r="G53" s="54">
        <v>18625.169999999998</v>
      </c>
      <c r="H53" s="54">
        <v>5835.33</v>
      </c>
      <c r="I53" s="54">
        <v>17318.79</v>
      </c>
      <c r="J53" s="54">
        <v>793.96</v>
      </c>
      <c r="K53" s="54">
        <v>2521.5500000000002</v>
      </c>
      <c r="L53" s="55">
        <v>4284</v>
      </c>
      <c r="M53" s="54">
        <v>0</v>
      </c>
      <c r="N53" s="56">
        <f t="shared" si="0"/>
        <v>1009911.93</v>
      </c>
    </row>
    <row r="54" spans="1:14" ht="15.6" x14ac:dyDescent="0.3">
      <c r="A54" s="37" t="s">
        <v>100</v>
      </c>
      <c r="B54" s="38" t="s">
        <v>101</v>
      </c>
      <c r="C54" s="54">
        <v>483752.31</v>
      </c>
      <c r="D54" s="54">
        <v>128144.75</v>
      </c>
      <c r="E54" s="54">
        <v>4968.4799999999996</v>
      </c>
      <c r="F54" s="54">
        <v>10991.7</v>
      </c>
      <c r="G54" s="54">
        <v>7144.38</v>
      </c>
      <c r="H54" s="54">
        <v>3847.96</v>
      </c>
      <c r="I54" s="54">
        <v>8516.77</v>
      </c>
      <c r="J54" s="54">
        <v>892.22</v>
      </c>
      <c r="K54" s="54">
        <v>1503.44</v>
      </c>
      <c r="L54" s="55">
        <v>2783</v>
      </c>
      <c r="M54" s="54">
        <v>0</v>
      </c>
      <c r="N54" s="56">
        <f t="shared" si="0"/>
        <v>652545.00999999989</v>
      </c>
    </row>
    <row r="55" spans="1:14" ht="15.6" x14ac:dyDescent="0.3">
      <c r="A55" s="37" t="s">
        <v>102</v>
      </c>
      <c r="B55" s="38" t="s">
        <v>103</v>
      </c>
      <c r="C55" s="54">
        <v>55801.04</v>
      </c>
      <c r="D55" s="54">
        <v>30797.59</v>
      </c>
      <c r="E55" s="54">
        <v>907.39</v>
      </c>
      <c r="F55" s="54">
        <v>2591.37</v>
      </c>
      <c r="G55" s="54">
        <v>193.29</v>
      </c>
      <c r="H55" s="54">
        <v>323.98</v>
      </c>
      <c r="I55" s="54">
        <v>312.31</v>
      </c>
      <c r="J55" s="54">
        <v>202.7</v>
      </c>
      <c r="K55" s="54">
        <v>62.71</v>
      </c>
      <c r="L55" s="55">
        <v>1779</v>
      </c>
      <c r="M55" s="54">
        <v>0</v>
      </c>
      <c r="N55" s="56">
        <f t="shared" si="0"/>
        <v>92971.37999999999</v>
      </c>
    </row>
    <row r="56" spans="1:14" ht="15.6" x14ac:dyDescent="0.3">
      <c r="A56" s="37" t="s">
        <v>104</v>
      </c>
      <c r="B56" s="38" t="s">
        <v>105</v>
      </c>
      <c r="C56" s="54">
        <v>169847.04000000001</v>
      </c>
      <c r="D56" s="54">
        <v>56610.99</v>
      </c>
      <c r="E56" s="54">
        <v>2262.44</v>
      </c>
      <c r="F56" s="54">
        <v>5930.24</v>
      </c>
      <c r="G56" s="54">
        <v>3544.75</v>
      </c>
      <c r="H56" s="54">
        <v>1166.47</v>
      </c>
      <c r="I56" s="54">
        <v>2781.81</v>
      </c>
      <c r="J56" s="54">
        <v>430.75</v>
      </c>
      <c r="K56" s="54">
        <v>358.3</v>
      </c>
      <c r="L56" s="55">
        <v>0</v>
      </c>
      <c r="M56" s="54">
        <v>0</v>
      </c>
      <c r="N56" s="56">
        <f t="shared" si="0"/>
        <v>242932.78999999998</v>
      </c>
    </row>
    <row r="57" spans="1:14" ht="15.6" x14ac:dyDescent="0.3">
      <c r="A57" s="37" t="s">
        <v>106</v>
      </c>
      <c r="B57" s="38" t="s">
        <v>107</v>
      </c>
      <c r="C57" s="54">
        <v>136168.26999999999</v>
      </c>
      <c r="D57" s="54">
        <v>55808.74</v>
      </c>
      <c r="E57" s="54">
        <v>1838.4</v>
      </c>
      <c r="F57" s="54">
        <v>4866.6000000000004</v>
      </c>
      <c r="G57" s="54">
        <v>2884.3</v>
      </c>
      <c r="H57" s="54">
        <v>923.14</v>
      </c>
      <c r="I57" s="54">
        <v>2225.9</v>
      </c>
      <c r="J57" s="54">
        <v>355.65</v>
      </c>
      <c r="K57" s="54">
        <v>276.18</v>
      </c>
      <c r="L57" s="55">
        <v>1255</v>
      </c>
      <c r="M57" s="54">
        <v>0</v>
      </c>
      <c r="N57" s="56">
        <f t="shared" si="0"/>
        <v>206602.17999999996</v>
      </c>
    </row>
    <row r="58" spans="1:14" ht="15.6" x14ac:dyDescent="0.3">
      <c r="A58" s="37" t="s">
        <v>108</v>
      </c>
      <c r="B58" s="38" t="s">
        <v>109</v>
      </c>
      <c r="C58" s="54">
        <v>372252.69</v>
      </c>
      <c r="D58" s="54">
        <v>122202.68</v>
      </c>
      <c r="E58" s="54">
        <v>4155.75</v>
      </c>
      <c r="F58" s="54">
        <v>9725.19</v>
      </c>
      <c r="G58" s="54">
        <v>9252.4500000000007</v>
      </c>
      <c r="H58" s="54">
        <v>2860.74</v>
      </c>
      <c r="I58" s="54">
        <v>7740.15</v>
      </c>
      <c r="J58" s="54">
        <v>723.06</v>
      </c>
      <c r="K58" s="54">
        <v>1063.7</v>
      </c>
      <c r="L58" s="55">
        <v>5021</v>
      </c>
      <c r="M58" s="54">
        <v>0</v>
      </c>
      <c r="N58" s="56">
        <f t="shared" si="0"/>
        <v>534997.41</v>
      </c>
    </row>
    <row r="59" spans="1:14" ht="15.6" x14ac:dyDescent="0.3">
      <c r="A59" s="37" t="s">
        <v>110</v>
      </c>
      <c r="B59" s="38" t="s">
        <v>111</v>
      </c>
      <c r="C59" s="54">
        <v>442528.86</v>
      </c>
      <c r="D59" s="54">
        <v>144317.93</v>
      </c>
      <c r="E59" s="54">
        <v>4928.95</v>
      </c>
      <c r="F59" s="54">
        <v>10965.82</v>
      </c>
      <c r="G59" s="54">
        <v>12151.5</v>
      </c>
      <c r="H59" s="54">
        <v>3525.32</v>
      </c>
      <c r="I59" s="54">
        <v>9882.69</v>
      </c>
      <c r="J59" s="54">
        <v>796.64</v>
      </c>
      <c r="K59" s="54">
        <v>1364.91</v>
      </c>
      <c r="L59" s="55">
        <v>0</v>
      </c>
      <c r="M59" s="54">
        <v>0</v>
      </c>
      <c r="N59" s="56">
        <f t="shared" si="0"/>
        <v>630462.61999999988</v>
      </c>
    </row>
    <row r="60" spans="1:14" ht="15.6" x14ac:dyDescent="0.3">
      <c r="A60" s="37" t="s">
        <v>112</v>
      </c>
      <c r="B60" s="38" t="s">
        <v>113</v>
      </c>
      <c r="C60" s="54">
        <v>607589.04</v>
      </c>
      <c r="D60" s="54">
        <v>225543.03</v>
      </c>
      <c r="E60" s="54">
        <v>5264.08</v>
      </c>
      <c r="F60" s="54">
        <v>11901.51</v>
      </c>
      <c r="G60" s="54">
        <v>14475.4</v>
      </c>
      <c r="H60" s="54">
        <v>4744.8</v>
      </c>
      <c r="I60" s="54">
        <v>12851.44</v>
      </c>
      <c r="J60" s="54">
        <v>1013.94</v>
      </c>
      <c r="K60" s="54">
        <v>1830.96</v>
      </c>
      <c r="L60" s="55">
        <v>0</v>
      </c>
      <c r="M60" s="54">
        <v>0</v>
      </c>
      <c r="N60" s="56">
        <f t="shared" si="0"/>
        <v>885214.2</v>
      </c>
    </row>
    <row r="61" spans="1:14" ht="15.6" x14ac:dyDescent="0.3">
      <c r="A61" s="37" t="s">
        <v>114</v>
      </c>
      <c r="B61" s="38" t="s">
        <v>115</v>
      </c>
      <c r="C61" s="54">
        <v>374236.87</v>
      </c>
      <c r="D61" s="54">
        <v>184939.01</v>
      </c>
      <c r="E61" s="54">
        <v>5960.87</v>
      </c>
      <c r="F61" s="54">
        <v>17222.990000000002</v>
      </c>
      <c r="G61" s="54">
        <v>3096.74</v>
      </c>
      <c r="H61" s="54">
        <v>2160.0100000000002</v>
      </c>
      <c r="I61" s="54">
        <v>2859.3</v>
      </c>
      <c r="J61" s="54">
        <v>1249.81</v>
      </c>
      <c r="K61" s="54">
        <v>417.79</v>
      </c>
      <c r="L61" s="55">
        <v>0</v>
      </c>
      <c r="M61" s="54">
        <v>0</v>
      </c>
      <c r="N61" s="56">
        <f t="shared" si="0"/>
        <v>592143.39000000013</v>
      </c>
    </row>
    <row r="62" spans="1:14" ht="15.6" x14ac:dyDescent="0.3">
      <c r="A62" s="37" t="s">
        <v>116</v>
      </c>
      <c r="B62" s="38" t="s">
        <v>117</v>
      </c>
      <c r="C62" s="54">
        <v>111983.84</v>
      </c>
      <c r="D62" s="54">
        <v>45807.28</v>
      </c>
      <c r="E62" s="54">
        <v>1417.64</v>
      </c>
      <c r="F62" s="54">
        <v>3629.88</v>
      </c>
      <c r="G62" s="54">
        <v>971.74</v>
      </c>
      <c r="H62" s="54">
        <v>791.67</v>
      </c>
      <c r="I62" s="54">
        <v>1354.38</v>
      </c>
      <c r="J62" s="54">
        <v>272.38</v>
      </c>
      <c r="K62" s="54">
        <v>257.10000000000002</v>
      </c>
      <c r="L62" s="55">
        <v>4563</v>
      </c>
      <c r="M62" s="54">
        <v>0</v>
      </c>
      <c r="N62" s="56">
        <f t="shared" si="0"/>
        <v>171048.91000000003</v>
      </c>
    </row>
    <row r="63" spans="1:14" ht="15.6" x14ac:dyDescent="0.3">
      <c r="A63" s="37" t="s">
        <v>118</v>
      </c>
      <c r="B63" s="38" t="s">
        <v>119</v>
      </c>
      <c r="C63" s="54">
        <v>314117.21999999997</v>
      </c>
      <c r="D63" s="54">
        <v>98905</v>
      </c>
      <c r="E63" s="54">
        <v>3586.38</v>
      </c>
      <c r="F63" s="54">
        <v>9023.2900000000009</v>
      </c>
      <c r="G63" s="54">
        <v>9006.01</v>
      </c>
      <c r="H63" s="54">
        <v>2281.5500000000002</v>
      </c>
      <c r="I63" s="54">
        <v>6726.23</v>
      </c>
      <c r="J63" s="54">
        <v>645.41</v>
      </c>
      <c r="K63" s="54">
        <v>789.21</v>
      </c>
      <c r="L63" s="55">
        <v>0</v>
      </c>
      <c r="M63" s="54">
        <v>0</v>
      </c>
      <c r="N63" s="56">
        <f t="shared" si="0"/>
        <v>445080.29999999993</v>
      </c>
    </row>
    <row r="64" spans="1:14" ht="15.6" x14ac:dyDescent="0.3">
      <c r="A64" s="37" t="s">
        <v>120</v>
      </c>
      <c r="B64" s="38" t="s">
        <v>121</v>
      </c>
      <c r="C64" s="54">
        <v>144856.1</v>
      </c>
      <c r="D64" s="54">
        <v>39322.199999999997</v>
      </c>
      <c r="E64" s="54">
        <v>1913.33</v>
      </c>
      <c r="F64" s="54">
        <v>5023.8500000000004</v>
      </c>
      <c r="G64" s="54">
        <v>3532.45</v>
      </c>
      <c r="H64" s="54">
        <v>994.06</v>
      </c>
      <c r="I64" s="54">
        <v>2601.2600000000002</v>
      </c>
      <c r="J64" s="54">
        <v>369.18</v>
      </c>
      <c r="K64" s="54">
        <v>305.20999999999998</v>
      </c>
      <c r="L64" s="55">
        <v>0</v>
      </c>
      <c r="M64" s="54">
        <v>0</v>
      </c>
      <c r="N64" s="56">
        <f t="shared" si="0"/>
        <v>198917.63999999998</v>
      </c>
    </row>
    <row r="65" spans="1:14" ht="15.6" x14ac:dyDescent="0.3">
      <c r="A65" s="37" t="s">
        <v>122</v>
      </c>
      <c r="B65" s="38" t="s">
        <v>123</v>
      </c>
      <c r="C65" s="54">
        <v>4472110.3499999996</v>
      </c>
      <c r="D65" s="54">
        <v>1118601.22</v>
      </c>
      <c r="E65" s="54">
        <v>41825.480000000003</v>
      </c>
      <c r="F65" s="54">
        <v>91070.86</v>
      </c>
      <c r="G65" s="54">
        <v>91503.15</v>
      </c>
      <c r="H65" s="54">
        <v>36022.94</v>
      </c>
      <c r="I65" s="54">
        <v>92123.81</v>
      </c>
      <c r="J65" s="54">
        <v>6230.76</v>
      </c>
      <c r="K65" s="54">
        <v>14475.45</v>
      </c>
      <c r="L65" s="55">
        <v>0</v>
      </c>
      <c r="M65" s="54">
        <v>66925.03</v>
      </c>
      <c r="N65" s="56">
        <f t="shared" si="0"/>
        <v>6030889.0500000007</v>
      </c>
    </row>
    <row r="66" spans="1:14" ht="15.6" x14ac:dyDescent="0.3">
      <c r="A66" s="37" t="s">
        <v>124</v>
      </c>
      <c r="B66" s="38" t="s">
        <v>125</v>
      </c>
      <c r="C66" s="54">
        <v>971040.51</v>
      </c>
      <c r="D66" s="54">
        <v>98433.4</v>
      </c>
      <c r="E66" s="54">
        <v>10850.87</v>
      </c>
      <c r="F66" s="54">
        <v>25028.83</v>
      </c>
      <c r="G66" s="54">
        <v>32162.9</v>
      </c>
      <c r="H66" s="54">
        <v>7543.33</v>
      </c>
      <c r="I66" s="54">
        <v>23447.56</v>
      </c>
      <c r="J66" s="54">
        <v>1842.31</v>
      </c>
      <c r="K66" s="54">
        <v>2839.02</v>
      </c>
      <c r="L66" s="55">
        <v>63825</v>
      </c>
      <c r="M66" s="54">
        <v>0</v>
      </c>
      <c r="N66" s="56">
        <f t="shared" si="0"/>
        <v>1237013.7300000002</v>
      </c>
    </row>
    <row r="67" spans="1:14" ht="15.6" x14ac:dyDescent="0.3">
      <c r="A67" s="37" t="s">
        <v>126</v>
      </c>
      <c r="B67" s="38" t="s">
        <v>127</v>
      </c>
      <c r="C67" s="54">
        <v>4775093.54</v>
      </c>
      <c r="D67" s="54">
        <v>1462785.94</v>
      </c>
      <c r="E67" s="54">
        <v>46481.25</v>
      </c>
      <c r="F67" s="54">
        <v>91559.39</v>
      </c>
      <c r="G67" s="54">
        <v>121191.59</v>
      </c>
      <c r="H67" s="54">
        <v>40124.17</v>
      </c>
      <c r="I67" s="54">
        <v>113349.53</v>
      </c>
      <c r="J67" s="54">
        <v>6220.85</v>
      </c>
      <c r="K67" s="54">
        <v>16855.34</v>
      </c>
      <c r="L67" s="55">
        <v>0</v>
      </c>
      <c r="M67" s="54">
        <v>0</v>
      </c>
      <c r="N67" s="56">
        <f t="shared" si="0"/>
        <v>6673661.5999999996</v>
      </c>
    </row>
    <row r="68" spans="1:14" ht="15.6" x14ac:dyDescent="0.3">
      <c r="A68" s="37" t="s">
        <v>128</v>
      </c>
      <c r="B68" s="38" t="s">
        <v>129</v>
      </c>
      <c r="C68" s="54">
        <v>243383.16</v>
      </c>
      <c r="D68" s="54">
        <v>67516.58</v>
      </c>
      <c r="E68" s="54">
        <v>2910.23</v>
      </c>
      <c r="F68" s="54">
        <v>7763.68</v>
      </c>
      <c r="G68" s="54">
        <v>6092.99</v>
      </c>
      <c r="H68" s="54">
        <v>1668.03</v>
      </c>
      <c r="I68" s="54">
        <v>4478.24</v>
      </c>
      <c r="J68" s="54">
        <v>550.54999999999995</v>
      </c>
      <c r="K68" s="54">
        <v>526.12</v>
      </c>
      <c r="L68" s="55">
        <v>2708</v>
      </c>
      <c r="M68" s="54">
        <v>0</v>
      </c>
      <c r="N68" s="56">
        <f t="shared" si="0"/>
        <v>337597.57999999996</v>
      </c>
    </row>
    <row r="69" spans="1:14" ht="15.6" x14ac:dyDescent="0.3">
      <c r="A69" s="37" t="s">
        <v>130</v>
      </c>
      <c r="B69" s="38" t="s">
        <v>131</v>
      </c>
      <c r="C69" s="54">
        <v>308075.34000000003</v>
      </c>
      <c r="D69" s="54">
        <v>97530.59</v>
      </c>
      <c r="E69" s="54">
        <v>3749.1</v>
      </c>
      <c r="F69" s="54">
        <v>10308.700000000001</v>
      </c>
      <c r="G69" s="54">
        <v>7202.53</v>
      </c>
      <c r="H69" s="54">
        <v>2044.36</v>
      </c>
      <c r="I69" s="54">
        <v>5204.33</v>
      </c>
      <c r="J69" s="54">
        <v>702.74</v>
      </c>
      <c r="K69" s="54">
        <v>610.64</v>
      </c>
      <c r="L69" s="55">
        <v>0</v>
      </c>
      <c r="M69" s="54">
        <v>0</v>
      </c>
      <c r="N69" s="56">
        <f t="shared" si="0"/>
        <v>435428.33000000007</v>
      </c>
    </row>
    <row r="70" spans="1:14" ht="15.6" x14ac:dyDescent="0.3">
      <c r="A70" s="37" t="s">
        <v>132</v>
      </c>
      <c r="B70" s="38" t="s">
        <v>133</v>
      </c>
      <c r="C70" s="54">
        <v>106958.9</v>
      </c>
      <c r="D70" s="54">
        <v>43076</v>
      </c>
      <c r="E70" s="54">
        <v>1449.68</v>
      </c>
      <c r="F70" s="54">
        <v>3876.13</v>
      </c>
      <c r="G70" s="54">
        <v>1186.8399999999999</v>
      </c>
      <c r="H70" s="54">
        <v>715.46</v>
      </c>
      <c r="I70" s="54">
        <v>1275.74</v>
      </c>
      <c r="J70" s="54">
        <v>287.79000000000002</v>
      </c>
      <c r="K70" s="54">
        <v>209.12</v>
      </c>
      <c r="L70" s="55">
        <v>0</v>
      </c>
      <c r="M70" s="54">
        <v>0</v>
      </c>
      <c r="N70" s="56">
        <f t="shared" si="0"/>
        <v>159035.65999999997</v>
      </c>
    </row>
    <row r="71" spans="1:14" ht="15.6" x14ac:dyDescent="0.3">
      <c r="A71" s="37" t="s">
        <v>134</v>
      </c>
      <c r="B71" s="38" t="s">
        <v>135</v>
      </c>
      <c r="C71" s="54">
        <v>322478.95</v>
      </c>
      <c r="D71" s="54">
        <v>136073.51999999999</v>
      </c>
      <c r="E71" s="54">
        <v>3262.74</v>
      </c>
      <c r="F71" s="54">
        <v>6224.05</v>
      </c>
      <c r="G71" s="54">
        <v>10165.540000000001</v>
      </c>
      <c r="H71" s="54">
        <v>2778.55</v>
      </c>
      <c r="I71" s="54">
        <v>8704.83</v>
      </c>
      <c r="J71" s="54">
        <v>502.47</v>
      </c>
      <c r="K71" s="54">
        <v>1174.99</v>
      </c>
      <c r="L71" s="55">
        <v>19346</v>
      </c>
      <c r="M71" s="54">
        <v>0</v>
      </c>
      <c r="N71" s="56">
        <f t="shared" si="0"/>
        <v>510711.6399999999</v>
      </c>
    </row>
    <row r="72" spans="1:14" ht="15.6" x14ac:dyDescent="0.3">
      <c r="A72" s="37" t="s">
        <v>136</v>
      </c>
      <c r="B72" s="38" t="s">
        <v>137</v>
      </c>
      <c r="C72" s="54">
        <v>722032.09</v>
      </c>
      <c r="D72" s="54">
        <v>204725.82</v>
      </c>
      <c r="E72" s="54">
        <v>7402.86</v>
      </c>
      <c r="F72" s="54">
        <v>15090.72</v>
      </c>
      <c r="G72" s="54">
        <v>20539.150000000001</v>
      </c>
      <c r="H72" s="54">
        <v>6031.86</v>
      </c>
      <c r="I72" s="54">
        <v>17781.87</v>
      </c>
      <c r="J72" s="54">
        <v>1138.33</v>
      </c>
      <c r="K72" s="54">
        <v>2477.7800000000002</v>
      </c>
      <c r="L72" s="55">
        <v>19169</v>
      </c>
      <c r="M72" s="54">
        <v>0</v>
      </c>
      <c r="N72" s="56">
        <f t="shared" si="0"/>
        <v>1016389.4799999999</v>
      </c>
    </row>
    <row r="73" spans="1:14" ht="15.6" x14ac:dyDescent="0.3">
      <c r="A73" s="37" t="s">
        <v>138</v>
      </c>
      <c r="B73" s="38" t="s">
        <v>139</v>
      </c>
      <c r="C73" s="54">
        <v>170941.89</v>
      </c>
      <c r="D73" s="54">
        <v>89560.81</v>
      </c>
      <c r="E73" s="54">
        <v>2249.44</v>
      </c>
      <c r="F73" s="54">
        <v>5978.81</v>
      </c>
      <c r="G73" s="54">
        <v>2656.74</v>
      </c>
      <c r="H73" s="54">
        <v>1158.6300000000001</v>
      </c>
      <c r="I73" s="54">
        <v>2385.4</v>
      </c>
      <c r="J73" s="54">
        <v>434.62</v>
      </c>
      <c r="K73" s="54">
        <v>349.4</v>
      </c>
      <c r="L73" s="55">
        <v>15989</v>
      </c>
      <c r="M73" s="54">
        <v>0</v>
      </c>
      <c r="N73" s="56">
        <f t="shared" ref="N73:N136" si="1">SUM(C73:M73)</f>
        <v>291704.74000000005</v>
      </c>
    </row>
    <row r="74" spans="1:14" ht="15.6" x14ac:dyDescent="0.3">
      <c r="A74" s="37" t="s">
        <v>140</v>
      </c>
      <c r="B74" s="38" t="s">
        <v>141</v>
      </c>
      <c r="C74" s="54">
        <v>597883.49</v>
      </c>
      <c r="D74" s="54">
        <v>278436.11</v>
      </c>
      <c r="E74" s="54">
        <v>6208.49</v>
      </c>
      <c r="F74" s="54">
        <v>15829.01</v>
      </c>
      <c r="G74" s="54">
        <v>12861.9</v>
      </c>
      <c r="H74" s="54">
        <v>4301.62</v>
      </c>
      <c r="I74" s="54">
        <v>10856.35</v>
      </c>
      <c r="J74" s="54">
        <v>1250.31</v>
      </c>
      <c r="K74" s="54">
        <v>1468.81</v>
      </c>
      <c r="L74" s="55">
        <v>0</v>
      </c>
      <c r="M74" s="54">
        <v>0</v>
      </c>
      <c r="N74" s="56">
        <f t="shared" si="1"/>
        <v>929096.09000000008</v>
      </c>
    </row>
    <row r="75" spans="1:14" ht="15.6" x14ac:dyDescent="0.3">
      <c r="A75" s="37" t="s">
        <v>142</v>
      </c>
      <c r="B75" s="38" t="s">
        <v>143</v>
      </c>
      <c r="C75" s="54">
        <v>77586595.510000005</v>
      </c>
      <c r="D75" s="54">
        <v>19634579.109999999</v>
      </c>
      <c r="E75" s="54">
        <v>745835.09</v>
      </c>
      <c r="F75" s="54">
        <v>1313869.0900000001</v>
      </c>
      <c r="G75" s="54">
        <v>635993.30000000005</v>
      </c>
      <c r="H75" s="54">
        <v>663785.68000000005</v>
      </c>
      <c r="I75" s="54">
        <v>1352282.8</v>
      </c>
      <c r="J75" s="54">
        <v>90065.62</v>
      </c>
      <c r="K75" s="54">
        <v>293968.71000000002</v>
      </c>
      <c r="L75" s="55">
        <v>18728268</v>
      </c>
      <c r="M75" s="54">
        <v>0</v>
      </c>
      <c r="N75" s="56">
        <f t="shared" si="1"/>
        <v>121045242.91000001</v>
      </c>
    </row>
    <row r="76" spans="1:14" ht="15.6" x14ac:dyDescent="0.3">
      <c r="A76" s="37" t="s">
        <v>144</v>
      </c>
      <c r="B76" s="38" t="s">
        <v>145</v>
      </c>
      <c r="C76" s="54">
        <v>2351168.37</v>
      </c>
      <c r="D76" s="54">
        <v>666457.29</v>
      </c>
      <c r="E76" s="54">
        <v>23224.720000000001</v>
      </c>
      <c r="F76" s="54">
        <v>44632.56</v>
      </c>
      <c r="G76" s="54">
        <v>57181.14</v>
      </c>
      <c r="H76" s="54">
        <v>20170.240000000002</v>
      </c>
      <c r="I76" s="54">
        <v>55568.11</v>
      </c>
      <c r="J76" s="54">
        <v>3403.67</v>
      </c>
      <c r="K76" s="54">
        <v>8528.9699999999993</v>
      </c>
      <c r="L76" s="55">
        <v>28313</v>
      </c>
      <c r="M76" s="54">
        <v>0</v>
      </c>
      <c r="N76" s="56">
        <f t="shared" si="1"/>
        <v>3258648.0700000008</v>
      </c>
    </row>
    <row r="77" spans="1:14" ht="15.6" x14ac:dyDescent="0.3">
      <c r="A77" s="37" t="s">
        <v>146</v>
      </c>
      <c r="B77" s="38" t="s">
        <v>147</v>
      </c>
      <c r="C77" s="54">
        <v>246263.22</v>
      </c>
      <c r="D77" s="54">
        <v>88717.03</v>
      </c>
      <c r="E77" s="54">
        <v>2998.41</v>
      </c>
      <c r="F77" s="54">
        <v>7268.87</v>
      </c>
      <c r="G77" s="54">
        <v>7461.73</v>
      </c>
      <c r="H77" s="54">
        <v>1837.48</v>
      </c>
      <c r="I77" s="54">
        <v>5506.17</v>
      </c>
      <c r="J77" s="54">
        <v>529.14</v>
      </c>
      <c r="K77" s="54">
        <v>648.53</v>
      </c>
      <c r="L77" s="55">
        <v>16088</v>
      </c>
      <c r="M77" s="54">
        <v>0</v>
      </c>
      <c r="N77" s="56">
        <f t="shared" si="1"/>
        <v>377318.57999999996</v>
      </c>
    </row>
    <row r="78" spans="1:14" ht="15.6" x14ac:dyDescent="0.3">
      <c r="A78" s="37" t="s">
        <v>148</v>
      </c>
      <c r="B78" s="38" t="s">
        <v>149</v>
      </c>
      <c r="C78" s="54">
        <v>540448.37</v>
      </c>
      <c r="D78" s="54">
        <v>175937.04</v>
      </c>
      <c r="E78" s="54">
        <v>5696.9</v>
      </c>
      <c r="F78" s="54">
        <v>12111.45</v>
      </c>
      <c r="G78" s="54">
        <v>15667.98</v>
      </c>
      <c r="H78" s="54">
        <v>4421.8</v>
      </c>
      <c r="I78" s="54">
        <v>13075.88</v>
      </c>
      <c r="J78" s="54">
        <v>878.08</v>
      </c>
      <c r="K78" s="54">
        <v>1774.21</v>
      </c>
      <c r="L78" s="55">
        <v>0</v>
      </c>
      <c r="M78" s="54">
        <v>0</v>
      </c>
      <c r="N78" s="56">
        <f t="shared" si="1"/>
        <v>770011.71</v>
      </c>
    </row>
    <row r="79" spans="1:14" ht="15.6" x14ac:dyDescent="0.3">
      <c r="A79" s="37" t="s">
        <v>150</v>
      </c>
      <c r="B79" s="38" t="s">
        <v>151</v>
      </c>
      <c r="C79" s="54">
        <v>397379.63</v>
      </c>
      <c r="D79" s="54">
        <v>255030.25</v>
      </c>
      <c r="E79" s="54">
        <v>5447.9</v>
      </c>
      <c r="F79" s="54">
        <v>14839.11</v>
      </c>
      <c r="G79" s="54">
        <v>8061.88</v>
      </c>
      <c r="H79" s="54">
        <v>2601.2800000000002</v>
      </c>
      <c r="I79" s="54">
        <v>6009.12</v>
      </c>
      <c r="J79" s="54">
        <v>1066.32</v>
      </c>
      <c r="K79" s="54">
        <v>729.1</v>
      </c>
      <c r="L79" s="55">
        <v>0</v>
      </c>
      <c r="M79" s="54">
        <v>0</v>
      </c>
      <c r="N79" s="56">
        <f t="shared" si="1"/>
        <v>691164.59</v>
      </c>
    </row>
    <row r="80" spans="1:14" ht="15.6" x14ac:dyDescent="0.3">
      <c r="A80" s="37" t="s">
        <v>152</v>
      </c>
      <c r="B80" s="38" t="s">
        <v>153</v>
      </c>
      <c r="C80" s="54">
        <v>740435.14</v>
      </c>
      <c r="D80" s="54">
        <v>257903.19</v>
      </c>
      <c r="E80" s="54">
        <v>7187.05</v>
      </c>
      <c r="F80" s="54">
        <v>12239.26</v>
      </c>
      <c r="G80" s="54">
        <v>19738.759999999998</v>
      </c>
      <c r="H80" s="54">
        <v>6687.15</v>
      </c>
      <c r="I80" s="54">
        <v>19097.57</v>
      </c>
      <c r="J80" s="54">
        <v>880.91</v>
      </c>
      <c r="K80" s="54">
        <v>2960.41</v>
      </c>
      <c r="L80" s="55">
        <v>0</v>
      </c>
      <c r="M80" s="54">
        <v>0</v>
      </c>
      <c r="N80" s="56">
        <f t="shared" si="1"/>
        <v>1067129.44</v>
      </c>
    </row>
    <row r="81" spans="1:14" ht="15.6" x14ac:dyDescent="0.3">
      <c r="A81" s="37" t="s">
        <v>154</v>
      </c>
      <c r="B81" s="38" t="s">
        <v>155</v>
      </c>
      <c r="C81" s="54">
        <v>2827073.67</v>
      </c>
      <c r="D81" s="54">
        <v>833934.36</v>
      </c>
      <c r="E81" s="54">
        <v>28295.71</v>
      </c>
      <c r="F81" s="54">
        <v>57804.160000000003</v>
      </c>
      <c r="G81" s="54">
        <v>83428.009999999995</v>
      </c>
      <c r="H81" s="54">
        <v>23552.79</v>
      </c>
      <c r="I81" s="54">
        <v>70981.62</v>
      </c>
      <c r="J81" s="54">
        <v>4372.9399999999996</v>
      </c>
      <c r="K81" s="54">
        <v>9680.94</v>
      </c>
      <c r="L81" s="55">
        <v>0</v>
      </c>
      <c r="M81" s="54">
        <v>0</v>
      </c>
      <c r="N81" s="56">
        <f t="shared" si="1"/>
        <v>3939124.1999999997</v>
      </c>
    </row>
    <row r="82" spans="1:14" ht="15.6" x14ac:dyDescent="0.3">
      <c r="A82" s="37" t="s">
        <v>156</v>
      </c>
      <c r="B82" s="38" t="s">
        <v>157</v>
      </c>
      <c r="C82" s="54">
        <v>112962.62</v>
      </c>
      <c r="D82" s="54">
        <v>51902.84</v>
      </c>
      <c r="E82" s="54">
        <v>1786.86</v>
      </c>
      <c r="F82" s="54">
        <v>5212.6099999999997</v>
      </c>
      <c r="G82" s="54">
        <v>1096.31</v>
      </c>
      <c r="H82" s="54">
        <v>642.84</v>
      </c>
      <c r="I82" s="54">
        <v>904.96</v>
      </c>
      <c r="J82" s="54">
        <v>378.55</v>
      </c>
      <c r="K82" s="54">
        <v>119.42</v>
      </c>
      <c r="L82" s="55">
        <v>0</v>
      </c>
      <c r="M82" s="54">
        <v>0</v>
      </c>
      <c r="N82" s="56">
        <f t="shared" si="1"/>
        <v>175007.00999999995</v>
      </c>
    </row>
    <row r="83" spans="1:14" ht="15.6" x14ac:dyDescent="0.3">
      <c r="A83" s="37" t="s">
        <v>158</v>
      </c>
      <c r="B83" s="38" t="s">
        <v>159</v>
      </c>
      <c r="C83" s="54">
        <v>399063.25</v>
      </c>
      <c r="D83" s="54">
        <v>141606.57</v>
      </c>
      <c r="E83" s="54">
        <v>4179.49</v>
      </c>
      <c r="F83" s="54">
        <v>13210.41</v>
      </c>
      <c r="G83" s="54">
        <v>6369.14</v>
      </c>
      <c r="H83" s="54">
        <v>2340.58</v>
      </c>
      <c r="I83" s="54">
        <v>4785.17</v>
      </c>
      <c r="J83" s="54">
        <v>901.48</v>
      </c>
      <c r="K83" s="54">
        <v>561.46</v>
      </c>
      <c r="L83" s="55">
        <v>0</v>
      </c>
      <c r="M83" s="54">
        <v>0</v>
      </c>
      <c r="N83" s="56">
        <f t="shared" si="1"/>
        <v>573017.55000000005</v>
      </c>
    </row>
    <row r="84" spans="1:14" ht="15.6" x14ac:dyDescent="0.3">
      <c r="A84" s="37" t="s">
        <v>160</v>
      </c>
      <c r="B84" s="38" t="s">
        <v>161</v>
      </c>
      <c r="C84" s="54">
        <v>285049.17</v>
      </c>
      <c r="D84" s="54">
        <v>90913.19</v>
      </c>
      <c r="E84" s="54">
        <v>3269.88</v>
      </c>
      <c r="F84" s="54">
        <v>8181.15</v>
      </c>
      <c r="G84" s="54">
        <v>8243.9699999999993</v>
      </c>
      <c r="H84" s="54">
        <v>2076.7800000000002</v>
      </c>
      <c r="I84" s="54">
        <v>6136.18</v>
      </c>
      <c r="J84" s="54">
        <v>603.87</v>
      </c>
      <c r="K84" s="54">
        <v>719.98</v>
      </c>
      <c r="L84" s="55">
        <v>0</v>
      </c>
      <c r="M84" s="54">
        <v>0</v>
      </c>
      <c r="N84" s="56">
        <f t="shared" si="1"/>
        <v>405194.17</v>
      </c>
    </row>
    <row r="85" spans="1:14" ht="15.6" x14ac:dyDescent="0.3">
      <c r="A85" s="37" t="s">
        <v>162</v>
      </c>
      <c r="B85" s="38" t="s">
        <v>163</v>
      </c>
      <c r="C85" s="54">
        <v>353279.75</v>
      </c>
      <c r="D85" s="54">
        <v>105041.27</v>
      </c>
      <c r="E85" s="54">
        <v>3662.53</v>
      </c>
      <c r="F85" s="54">
        <v>8056.58</v>
      </c>
      <c r="G85" s="54">
        <v>10461.84</v>
      </c>
      <c r="H85" s="54">
        <v>2829.24</v>
      </c>
      <c r="I85" s="54">
        <v>8558.9500000000007</v>
      </c>
      <c r="J85" s="54">
        <v>593.21</v>
      </c>
      <c r="K85" s="54">
        <v>1113.3800000000001</v>
      </c>
      <c r="L85" s="55">
        <v>0</v>
      </c>
      <c r="M85" s="54">
        <v>0</v>
      </c>
      <c r="N85" s="56">
        <f t="shared" si="1"/>
        <v>493596.75000000012</v>
      </c>
    </row>
    <row r="86" spans="1:14" ht="15.6" x14ac:dyDescent="0.3">
      <c r="A86" s="37" t="s">
        <v>164</v>
      </c>
      <c r="B86" s="38" t="s">
        <v>165</v>
      </c>
      <c r="C86" s="54">
        <v>185281.93</v>
      </c>
      <c r="D86" s="54">
        <v>57922.96</v>
      </c>
      <c r="E86" s="54">
        <v>2029.75</v>
      </c>
      <c r="F86" s="54">
        <v>5064.32</v>
      </c>
      <c r="G86" s="54">
        <v>3089.11</v>
      </c>
      <c r="H86" s="54">
        <v>1363.22</v>
      </c>
      <c r="I86" s="54">
        <v>3107.42</v>
      </c>
      <c r="J86" s="54">
        <v>330.03</v>
      </c>
      <c r="K86" s="54">
        <v>484.6</v>
      </c>
      <c r="L86" s="55">
        <v>0</v>
      </c>
      <c r="M86" s="54">
        <v>0</v>
      </c>
      <c r="N86" s="56">
        <f t="shared" si="1"/>
        <v>258673.34</v>
      </c>
    </row>
    <row r="87" spans="1:14" ht="15.6" x14ac:dyDescent="0.3">
      <c r="A87" s="37" t="s">
        <v>166</v>
      </c>
      <c r="B87" s="38" t="s">
        <v>167</v>
      </c>
      <c r="C87" s="54">
        <v>16085230.140000001</v>
      </c>
      <c r="D87" s="54">
        <v>2934308.24</v>
      </c>
      <c r="E87" s="54">
        <v>136564.26999999999</v>
      </c>
      <c r="F87" s="54">
        <v>201467.55</v>
      </c>
      <c r="G87" s="54">
        <v>199401.42</v>
      </c>
      <c r="H87" s="54">
        <v>148956.6</v>
      </c>
      <c r="I87" s="54">
        <v>334720.27</v>
      </c>
      <c r="J87" s="54">
        <v>17438.38</v>
      </c>
      <c r="K87" s="54">
        <v>67875.19</v>
      </c>
      <c r="L87" s="55">
        <v>4853259</v>
      </c>
      <c r="M87" s="54">
        <v>0</v>
      </c>
      <c r="N87" s="56">
        <f t="shared" si="1"/>
        <v>24979221.060000006</v>
      </c>
    </row>
    <row r="88" spans="1:14" ht="15.6" x14ac:dyDescent="0.3">
      <c r="A88" s="37" t="s">
        <v>168</v>
      </c>
      <c r="B88" s="38" t="s">
        <v>169</v>
      </c>
      <c r="C88" s="54">
        <v>163014.35999999999</v>
      </c>
      <c r="D88" s="54">
        <v>62180.43</v>
      </c>
      <c r="E88" s="54">
        <v>2137.91</v>
      </c>
      <c r="F88" s="54">
        <v>5505.05</v>
      </c>
      <c r="G88" s="54">
        <v>3901.13</v>
      </c>
      <c r="H88" s="54">
        <v>1142.45</v>
      </c>
      <c r="I88" s="54">
        <v>2965.63</v>
      </c>
      <c r="J88" s="54">
        <v>403.51</v>
      </c>
      <c r="K88" s="54">
        <v>363.6</v>
      </c>
      <c r="L88" s="55">
        <v>0</v>
      </c>
      <c r="M88" s="54">
        <v>0</v>
      </c>
      <c r="N88" s="56">
        <f t="shared" si="1"/>
        <v>241614.07</v>
      </c>
    </row>
    <row r="89" spans="1:14" ht="15.6" x14ac:dyDescent="0.3">
      <c r="A89" s="37" t="s">
        <v>170</v>
      </c>
      <c r="B89" s="38" t="s">
        <v>171</v>
      </c>
      <c r="C89" s="54">
        <v>230828.4</v>
      </c>
      <c r="D89" s="54">
        <v>87413.62</v>
      </c>
      <c r="E89" s="54">
        <v>2605.73</v>
      </c>
      <c r="F89" s="54">
        <v>5763.93</v>
      </c>
      <c r="G89" s="54">
        <v>4570.91</v>
      </c>
      <c r="H89" s="54">
        <v>1847.08</v>
      </c>
      <c r="I89" s="54">
        <v>4540.91</v>
      </c>
      <c r="J89" s="54">
        <v>417.46</v>
      </c>
      <c r="K89" s="54">
        <v>716.64</v>
      </c>
      <c r="L89" s="55">
        <v>0</v>
      </c>
      <c r="M89" s="54">
        <v>0</v>
      </c>
      <c r="N89" s="56">
        <f t="shared" si="1"/>
        <v>338704.68</v>
      </c>
    </row>
    <row r="90" spans="1:14" ht="15.6" x14ac:dyDescent="0.3">
      <c r="A90" s="37" t="s">
        <v>172</v>
      </c>
      <c r="B90" s="38" t="s">
        <v>173</v>
      </c>
      <c r="C90" s="54">
        <v>333583.07</v>
      </c>
      <c r="D90" s="54">
        <v>55748.800000000003</v>
      </c>
      <c r="E90" s="54">
        <v>3960.96</v>
      </c>
      <c r="F90" s="54">
        <v>9641.64</v>
      </c>
      <c r="G90" s="54">
        <v>10122.280000000001</v>
      </c>
      <c r="H90" s="54">
        <v>2483.06</v>
      </c>
      <c r="I90" s="54">
        <v>7488.98</v>
      </c>
      <c r="J90" s="54">
        <v>702.53</v>
      </c>
      <c r="K90" s="54">
        <v>878.71</v>
      </c>
      <c r="L90" s="55">
        <v>0</v>
      </c>
      <c r="M90" s="54">
        <v>0</v>
      </c>
      <c r="N90" s="56">
        <f t="shared" si="1"/>
        <v>424610.03000000009</v>
      </c>
    </row>
    <row r="91" spans="1:14" ht="15.6" x14ac:dyDescent="0.3">
      <c r="A91" s="37" t="s">
        <v>174</v>
      </c>
      <c r="B91" s="38" t="s">
        <v>175</v>
      </c>
      <c r="C91" s="54">
        <v>813088.14</v>
      </c>
      <c r="D91" s="54">
        <v>387405.78</v>
      </c>
      <c r="E91" s="54">
        <v>7373.57</v>
      </c>
      <c r="F91" s="54">
        <v>11675.39</v>
      </c>
      <c r="G91" s="54">
        <v>26900.57</v>
      </c>
      <c r="H91" s="54">
        <v>7468.64</v>
      </c>
      <c r="I91" s="54">
        <v>24038.61</v>
      </c>
      <c r="J91" s="54">
        <v>820.57</v>
      </c>
      <c r="K91" s="54">
        <v>3375.42</v>
      </c>
      <c r="L91" s="55">
        <v>112560</v>
      </c>
      <c r="M91" s="54">
        <v>0</v>
      </c>
      <c r="N91" s="56">
        <f t="shared" si="1"/>
        <v>1394706.69</v>
      </c>
    </row>
    <row r="92" spans="1:14" ht="15.6" x14ac:dyDescent="0.3">
      <c r="A92" s="37" t="s">
        <v>176</v>
      </c>
      <c r="B92" s="38" t="s">
        <v>177</v>
      </c>
      <c r="C92" s="54">
        <v>580317.03</v>
      </c>
      <c r="D92" s="54">
        <v>118944.57</v>
      </c>
      <c r="E92" s="54">
        <v>5173.68</v>
      </c>
      <c r="F92" s="54">
        <v>8348.31</v>
      </c>
      <c r="G92" s="54">
        <v>9826.7900000000009</v>
      </c>
      <c r="H92" s="54">
        <v>5283.85</v>
      </c>
      <c r="I92" s="54">
        <v>12962.92</v>
      </c>
      <c r="J92" s="54">
        <v>585.66</v>
      </c>
      <c r="K92" s="54">
        <v>2375.94</v>
      </c>
      <c r="L92" s="55">
        <v>59979</v>
      </c>
      <c r="M92" s="54">
        <v>0</v>
      </c>
      <c r="N92" s="56">
        <f t="shared" si="1"/>
        <v>803797.75000000023</v>
      </c>
    </row>
    <row r="93" spans="1:14" ht="15.6" x14ac:dyDescent="0.3">
      <c r="A93" s="37" t="s">
        <v>178</v>
      </c>
      <c r="B93" s="38" t="s">
        <v>179</v>
      </c>
      <c r="C93" s="54">
        <v>1741253.56</v>
      </c>
      <c r="D93" s="54">
        <v>745113.33</v>
      </c>
      <c r="E93" s="54">
        <v>17387.7</v>
      </c>
      <c r="F93" s="54">
        <v>33720.949999999997</v>
      </c>
      <c r="G93" s="54">
        <v>66369.72</v>
      </c>
      <c r="H93" s="54">
        <v>14900.87</v>
      </c>
      <c r="I93" s="54">
        <v>49869.73</v>
      </c>
      <c r="J93" s="54">
        <v>2475.6799999999998</v>
      </c>
      <c r="K93" s="54">
        <v>6281.34</v>
      </c>
      <c r="L93" s="55">
        <v>69454</v>
      </c>
      <c r="M93" s="54">
        <v>0</v>
      </c>
      <c r="N93" s="56">
        <f t="shared" si="1"/>
        <v>2746826.8800000008</v>
      </c>
    </row>
    <row r="94" spans="1:14" ht="15.6" x14ac:dyDescent="0.3">
      <c r="A94" s="37" t="s">
        <v>180</v>
      </c>
      <c r="B94" s="38" t="s">
        <v>181</v>
      </c>
      <c r="C94" s="54">
        <v>153711.21</v>
      </c>
      <c r="D94" s="54">
        <v>60937.86</v>
      </c>
      <c r="E94" s="54">
        <v>1873.94</v>
      </c>
      <c r="F94" s="54">
        <v>4548.18</v>
      </c>
      <c r="G94" s="54">
        <v>2506.59</v>
      </c>
      <c r="H94" s="54">
        <v>1144.04</v>
      </c>
      <c r="I94" s="54">
        <v>2528.2800000000002</v>
      </c>
      <c r="J94" s="54">
        <v>345.94</v>
      </c>
      <c r="K94" s="54">
        <v>401.75</v>
      </c>
      <c r="L94" s="55">
        <v>0</v>
      </c>
      <c r="M94" s="54">
        <v>0</v>
      </c>
      <c r="N94" s="56">
        <f t="shared" si="1"/>
        <v>227997.79</v>
      </c>
    </row>
    <row r="95" spans="1:14" ht="15.6" x14ac:dyDescent="0.3">
      <c r="A95" s="37" t="s">
        <v>182</v>
      </c>
      <c r="B95" s="38" t="s">
        <v>183</v>
      </c>
      <c r="C95" s="54">
        <v>390102.22</v>
      </c>
      <c r="D95" s="54">
        <v>209418.29</v>
      </c>
      <c r="E95" s="54">
        <v>3945.31</v>
      </c>
      <c r="F95" s="54">
        <v>7733.84</v>
      </c>
      <c r="G95" s="54">
        <v>13446.71</v>
      </c>
      <c r="H95" s="54">
        <v>3325.61</v>
      </c>
      <c r="I95" s="54">
        <v>10770.81</v>
      </c>
      <c r="J95" s="54">
        <v>560.47</v>
      </c>
      <c r="K95" s="54">
        <v>1395.01</v>
      </c>
      <c r="L95" s="55">
        <v>0</v>
      </c>
      <c r="M95" s="54">
        <v>0</v>
      </c>
      <c r="N95" s="56">
        <f t="shared" si="1"/>
        <v>640698.27</v>
      </c>
    </row>
    <row r="96" spans="1:14" ht="15.6" x14ac:dyDescent="0.3">
      <c r="A96" s="37" t="s">
        <v>184</v>
      </c>
      <c r="B96" s="38" t="s">
        <v>185</v>
      </c>
      <c r="C96" s="54">
        <v>287972.5</v>
      </c>
      <c r="D96" s="54">
        <v>141844.79999999999</v>
      </c>
      <c r="E96" s="54">
        <v>3563.28</v>
      </c>
      <c r="F96" s="54">
        <v>8767.8799999999992</v>
      </c>
      <c r="G96" s="54">
        <v>7069.65</v>
      </c>
      <c r="H96" s="54">
        <v>2118.66</v>
      </c>
      <c r="I96" s="54">
        <v>5634.86</v>
      </c>
      <c r="J96" s="54">
        <v>642.85</v>
      </c>
      <c r="K96" s="54">
        <v>731.89</v>
      </c>
      <c r="L96" s="55">
        <v>0</v>
      </c>
      <c r="M96" s="54">
        <v>0</v>
      </c>
      <c r="N96" s="56">
        <f t="shared" si="1"/>
        <v>458346.37</v>
      </c>
    </row>
    <row r="97" spans="1:14" ht="15.6" x14ac:dyDescent="0.3">
      <c r="A97" s="37" t="s">
        <v>186</v>
      </c>
      <c r="B97" s="38" t="s">
        <v>187</v>
      </c>
      <c r="C97" s="54">
        <v>202291.17</v>
      </c>
      <c r="D97" s="54">
        <v>38413.599999999999</v>
      </c>
      <c r="E97" s="54">
        <v>2426.83</v>
      </c>
      <c r="F97" s="54">
        <v>5917.02</v>
      </c>
      <c r="G97" s="54">
        <v>5554.32</v>
      </c>
      <c r="H97" s="54">
        <v>1503.42</v>
      </c>
      <c r="I97" s="54">
        <v>4308.29</v>
      </c>
      <c r="J97" s="54">
        <v>428.86</v>
      </c>
      <c r="K97" s="54">
        <v>529.96</v>
      </c>
      <c r="L97" s="55">
        <v>0</v>
      </c>
      <c r="M97" s="54">
        <v>0</v>
      </c>
      <c r="N97" s="56">
        <f t="shared" si="1"/>
        <v>261373.47</v>
      </c>
    </row>
    <row r="98" spans="1:14" ht="15.6" x14ac:dyDescent="0.3">
      <c r="A98" s="37" t="s">
        <v>188</v>
      </c>
      <c r="B98" s="38" t="s">
        <v>189</v>
      </c>
      <c r="C98" s="54">
        <v>476567.94</v>
      </c>
      <c r="D98" s="54">
        <v>109232.27</v>
      </c>
      <c r="E98" s="54">
        <v>5095</v>
      </c>
      <c r="F98" s="54">
        <v>12294.85</v>
      </c>
      <c r="G98" s="54">
        <v>15318.63</v>
      </c>
      <c r="H98" s="54">
        <v>3590.33</v>
      </c>
      <c r="I98" s="54">
        <v>11214.58</v>
      </c>
      <c r="J98" s="54">
        <v>878.84</v>
      </c>
      <c r="K98" s="54">
        <v>1315.84</v>
      </c>
      <c r="L98" s="55">
        <v>0</v>
      </c>
      <c r="M98" s="54">
        <v>0</v>
      </c>
      <c r="N98" s="56">
        <f t="shared" si="1"/>
        <v>635508.2799999998</v>
      </c>
    </row>
    <row r="99" spans="1:14" ht="15.6" x14ac:dyDescent="0.3">
      <c r="A99" s="37" t="s">
        <v>190</v>
      </c>
      <c r="B99" s="38" t="s">
        <v>191</v>
      </c>
      <c r="C99" s="54">
        <v>650017.54</v>
      </c>
      <c r="D99" s="54">
        <v>248002.8</v>
      </c>
      <c r="E99" s="54">
        <v>6434.71</v>
      </c>
      <c r="F99" s="54">
        <v>10486.94</v>
      </c>
      <c r="G99" s="54">
        <v>14674.54</v>
      </c>
      <c r="H99" s="54">
        <v>5962.34</v>
      </c>
      <c r="I99" s="54">
        <v>16174.83</v>
      </c>
      <c r="J99" s="54">
        <v>925.23</v>
      </c>
      <c r="K99" s="54">
        <v>2661.18</v>
      </c>
      <c r="L99" s="55">
        <v>138683</v>
      </c>
      <c r="M99" s="54">
        <v>0</v>
      </c>
      <c r="N99" s="56">
        <f t="shared" si="1"/>
        <v>1094023.1099999999</v>
      </c>
    </row>
    <row r="100" spans="1:14" ht="15.6" x14ac:dyDescent="0.3">
      <c r="A100" s="37" t="s">
        <v>192</v>
      </c>
      <c r="B100" s="38" t="s">
        <v>193</v>
      </c>
      <c r="C100" s="54">
        <v>206038.77</v>
      </c>
      <c r="D100" s="54">
        <v>77428</v>
      </c>
      <c r="E100" s="54">
        <v>2454.13</v>
      </c>
      <c r="F100" s="54">
        <v>5813.98</v>
      </c>
      <c r="G100" s="54">
        <v>4271.53</v>
      </c>
      <c r="H100" s="54">
        <v>1565.1</v>
      </c>
      <c r="I100" s="54">
        <v>3895.28</v>
      </c>
      <c r="J100" s="54">
        <v>443.88</v>
      </c>
      <c r="K100" s="54">
        <v>566.61</v>
      </c>
      <c r="L100" s="55">
        <v>0</v>
      </c>
      <c r="M100" s="54">
        <v>0</v>
      </c>
      <c r="N100" s="56">
        <f t="shared" si="1"/>
        <v>302477.28000000003</v>
      </c>
    </row>
    <row r="101" spans="1:14" ht="15.6" x14ac:dyDescent="0.3">
      <c r="A101" s="37" t="s">
        <v>194</v>
      </c>
      <c r="B101" s="38" t="s">
        <v>195</v>
      </c>
      <c r="C101" s="54">
        <v>81367.98</v>
      </c>
      <c r="D101" s="54">
        <v>30626.41</v>
      </c>
      <c r="E101" s="54">
        <v>1149.3900000000001</v>
      </c>
      <c r="F101" s="54">
        <v>3335.32</v>
      </c>
      <c r="G101" s="54">
        <v>1242.92</v>
      </c>
      <c r="H101" s="54">
        <v>484.6</v>
      </c>
      <c r="I101" s="54">
        <v>931.85</v>
      </c>
      <c r="J101" s="54">
        <v>247.36</v>
      </c>
      <c r="K101" s="54">
        <v>109.34</v>
      </c>
      <c r="L101" s="55">
        <v>0</v>
      </c>
      <c r="M101" s="54">
        <v>0</v>
      </c>
      <c r="N101" s="56">
        <f t="shared" si="1"/>
        <v>119495.17000000001</v>
      </c>
    </row>
    <row r="102" spans="1:14" ht="15.6" x14ac:dyDescent="0.3">
      <c r="A102" s="37" t="s">
        <v>196</v>
      </c>
      <c r="B102" s="38" t="s">
        <v>197</v>
      </c>
      <c r="C102" s="54">
        <v>188796.87</v>
      </c>
      <c r="D102" s="54">
        <v>47024.6</v>
      </c>
      <c r="E102" s="54">
        <v>2363.9699999999998</v>
      </c>
      <c r="F102" s="54">
        <v>6143.18</v>
      </c>
      <c r="G102" s="54">
        <v>4473.1400000000003</v>
      </c>
      <c r="H102" s="54">
        <v>1318.33</v>
      </c>
      <c r="I102" s="54">
        <v>3443.85</v>
      </c>
      <c r="J102" s="54">
        <v>450</v>
      </c>
      <c r="K102" s="54">
        <v>422.2</v>
      </c>
      <c r="L102" s="55">
        <v>0</v>
      </c>
      <c r="M102" s="54">
        <v>0</v>
      </c>
      <c r="N102" s="56">
        <f t="shared" si="1"/>
        <v>254436.14</v>
      </c>
    </row>
    <row r="103" spans="1:14" ht="15.6" x14ac:dyDescent="0.3">
      <c r="A103" s="37" t="s">
        <v>198</v>
      </c>
      <c r="B103" s="38" t="s">
        <v>199</v>
      </c>
      <c r="C103" s="54">
        <v>378354.07</v>
      </c>
      <c r="D103" s="54">
        <v>170192.91</v>
      </c>
      <c r="E103" s="54">
        <v>4403.62</v>
      </c>
      <c r="F103" s="54">
        <v>10407.02</v>
      </c>
      <c r="G103" s="54">
        <v>11311.6</v>
      </c>
      <c r="H103" s="54">
        <v>2886.47</v>
      </c>
      <c r="I103" s="54">
        <v>8549.08</v>
      </c>
      <c r="J103" s="54">
        <v>755.44</v>
      </c>
      <c r="K103" s="54">
        <v>1056.6500000000001</v>
      </c>
      <c r="L103" s="55">
        <v>17395</v>
      </c>
      <c r="M103" s="54">
        <v>0</v>
      </c>
      <c r="N103" s="56">
        <f t="shared" si="1"/>
        <v>605311.85999999987</v>
      </c>
    </row>
    <row r="104" spans="1:14" ht="15.6" x14ac:dyDescent="0.3">
      <c r="A104" s="37" t="s">
        <v>200</v>
      </c>
      <c r="B104" s="38" t="s">
        <v>201</v>
      </c>
      <c r="C104" s="54">
        <v>145007.25</v>
      </c>
      <c r="D104" s="54">
        <v>38638.14</v>
      </c>
      <c r="E104" s="54">
        <v>1517.29</v>
      </c>
      <c r="F104" s="54">
        <v>3691.7</v>
      </c>
      <c r="G104" s="54">
        <v>1800.35</v>
      </c>
      <c r="H104" s="54">
        <v>1090.6199999999999</v>
      </c>
      <c r="I104" s="54">
        <v>2243.8000000000002</v>
      </c>
      <c r="J104" s="54">
        <v>234.57</v>
      </c>
      <c r="K104" s="54">
        <v>401.54</v>
      </c>
      <c r="L104" s="55">
        <v>8063</v>
      </c>
      <c r="M104" s="54">
        <v>0</v>
      </c>
      <c r="N104" s="56">
        <f t="shared" si="1"/>
        <v>202688.26000000004</v>
      </c>
    </row>
    <row r="105" spans="1:14" ht="15.6" x14ac:dyDescent="0.3">
      <c r="A105" s="37" t="s">
        <v>202</v>
      </c>
      <c r="B105" s="38" t="s">
        <v>203</v>
      </c>
      <c r="C105" s="54">
        <v>177174.05</v>
      </c>
      <c r="D105" s="54">
        <v>65941.37</v>
      </c>
      <c r="E105" s="54">
        <v>2181.15</v>
      </c>
      <c r="F105" s="54">
        <v>5439.9</v>
      </c>
      <c r="G105" s="54">
        <v>4288.6400000000003</v>
      </c>
      <c r="H105" s="54">
        <v>1288.3499999999999</v>
      </c>
      <c r="I105" s="54">
        <v>3422.31</v>
      </c>
      <c r="J105" s="54">
        <v>399.95</v>
      </c>
      <c r="K105" s="54">
        <v>438.53</v>
      </c>
      <c r="L105" s="55">
        <v>1778</v>
      </c>
      <c r="M105" s="54">
        <v>0</v>
      </c>
      <c r="N105" s="56">
        <f t="shared" si="1"/>
        <v>262352.25</v>
      </c>
    </row>
    <row r="106" spans="1:14" ht="15.6" x14ac:dyDescent="0.3">
      <c r="A106" s="37" t="s">
        <v>204</v>
      </c>
      <c r="B106" s="38" t="s">
        <v>205</v>
      </c>
      <c r="C106" s="54">
        <v>361548.23</v>
      </c>
      <c r="D106" s="54">
        <v>102963.79</v>
      </c>
      <c r="E106" s="54">
        <v>4294.03</v>
      </c>
      <c r="F106" s="54">
        <v>10351.65</v>
      </c>
      <c r="G106" s="54">
        <v>10395.16</v>
      </c>
      <c r="H106" s="54">
        <v>2709.73</v>
      </c>
      <c r="I106" s="54">
        <v>7881.13</v>
      </c>
      <c r="J106" s="54">
        <v>776.48</v>
      </c>
      <c r="K106" s="54">
        <v>966.37</v>
      </c>
      <c r="L106" s="55">
        <v>18212</v>
      </c>
      <c r="M106" s="54">
        <v>0</v>
      </c>
      <c r="N106" s="56">
        <f t="shared" si="1"/>
        <v>520098.56999999995</v>
      </c>
    </row>
    <row r="107" spans="1:14" ht="15.6" x14ac:dyDescent="0.3">
      <c r="A107" s="37" t="s">
        <v>206</v>
      </c>
      <c r="B107" s="38" t="s">
        <v>207</v>
      </c>
      <c r="C107" s="54">
        <v>118932.89</v>
      </c>
      <c r="D107" s="54">
        <v>66295.78</v>
      </c>
      <c r="E107" s="54">
        <v>1972.83</v>
      </c>
      <c r="F107" s="54">
        <v>5904.96</v>
      </c>
      <c r="G107" s="54">
        <v>947.12</v>
      </c>
      <c r="H107" s="54">
        <v>632.27</v>
      </c>
      <c r="I107" s="54">
        <v>705.84</v>
      </c>
      <c r="J107" s="54">
        <v>430.84</v>
      </c>
      <c r="K107" s="54">
        <v>86.02</v>
      </c>
      <c r="L107" s="55">
        <v>0</v>
      </c>
      <c r="M107" s="54">
        <v>0</v>
      </c>
      <c r="N107" s="56">
        <f t="shared" si="1"/>
        <v>195908.54999999993</v>
      </c>
    </row>
    <row r="108" spans="1:14" ht="15.6" x14ac:dyDescent="0.3">
      <c r="A108" s="37" t="s">
        <v>208</v>
      </c>
      <c r="B108" s="38" t="s">
        <v>209</v>
      </c>
      <c r="C108" s="54">
        <v>104601.94</v>
      </c>
      <c r="D108" s="54">
        <v>49829.599999999999</v>
      </c>
      <c r="E108" s="54">
        <v>1702.33</v>
      </c>
      <c r="F108" s="54">
        <v>5060.8900000000003</v>
      </c>
      <c r="G108" s="54">
        <v>966.48</v>
      </c>
      <c r="H108" s="54">
        <v>568.6</v>
      </c>
      <c r="I108" s="54">
        <v>722.31</v>
      </c>
      <c r="J108" s="54">
        <v>367.79</v>
      </c>
      <c r="K108" s="54">
        <v>87.15</v>
      </c>
      <c r="L108" s="55">
        <v>0</v>
      </c>
      <c r="M108" s="54">
        <v>0</v>
      </c>
      <c r="N108" s="56">
        <f t="shared" si="1"/>
        <v>163907.09000000003</v>
      </c>
    </row>
    <row r="109" spans="1:14" ht="15.6" x14ac:dyDescent="0.3">
      <c r="A109" s="37" t="s">
        <v>210</v>
      </c>
      <c r="B109" s="38" t="s">
        <v>211</v>
      </c>
      <c r="C109" s="54">
        <v>126894.04</v>
      </c>
      <c r="D109" s="54">
        <v>52788.09</v>
      </c>
      <c r="E109" s="54">
        <v>1923.24</v>
      </c>
      <c r="F109" s="54">
        <v>5510.08</v>
      </c>
      <c r="G109" s="54">
        <v>1845.96</v>
      </c>
      <c r="H109" s="54">
        <v>754.88</v>
      </c>
      <c r="I109" s="54">
        <v>1368.84</v>
      </c>
      <c r="J109" s="54">
        <v>398.63</v>
      </c>
      <c r="K109" s="54">
        <v>164.25</v>
      </c>
      <c r="L109" s="55">
        <v>7505</v>
      </c>
      <c r="M109" s="54">
        <v>0</v>
      </c>
      <c r="N109" s="56">
        <f t="shared" si="1"/>
        <v>199153.00999999998</v>
      </c>
    </row>
    <row r="110" spans="1:14" ht="15.6" x14ac:dyDescent="0.3">
      <c r="A110" s="37" t="s">
        <v>212</v>
      </c>
      <c r="B110" s="38" t="s">
        <v>213</v>
      </c>
      <c r="C110" s="54">
        <v>379385.04</v>
      </c>
      <c r="D110" s="54">
        <v>189859.62</v>
      </c>
      <c r="E110" s="54">
        <v>3873.36</v>
      </c>
      <c r="F110" s="54">
        <v>7857.37</v>
      </c>
      <c r="G110" s="54">
        <v>12826.87</v>
      </c>
      <c r="H110" s="54">
        <v>3177.84</v>
      </c>
      <c r="I110" s="54">
        <v>10258.959999999999</v>
      </c>
      <c r="J110" s="54">
        <v>584.70000000000005</v>
      </c>
      <c r="K110" s="54">
        <v>1309.76</v>
      </c>
      <c r="L110" s="55">
        <v>0</v>
      </c>
      <c r="M110" s="54">
        <v>0</v>
      </c>
      <c r="N110" s="56">
        <f t="shared" si="1"/>
        <v>609133.51999999979</v>
      </c>
    </row>
    <row r="111" spans="1:14" ht="30" x14ac:dyDescent="0.3">
      <c r="A111" s="37" t="s">
        <v>214</v>
      </c>
      <c r="B111" s="38" t="s">
        <v>215</v>
      </c>
      <c r="C111" s="54">
        <v>497530.71</v>
      </c>
      <c r="D111" s="54">
        <v>165803.6</v>
      </c>
      <c r="E111" s="54">
        <v>6249.69</v>
      </c>
      <c r="F111" s="54">
        <v>14936.69</v>
      </c>
      <c r="G111" s="54">
        <v>14932.85</v>
      </c>
      <c r="H111" s="54">
        <v>3700.24</v>
      </c>
      <c r="I111" s="54">
        <v>10908.76</v>
      </c>
      <c r="J111" s="54">
        <v>1457.64</v>
      </c>
      <c r="K111" s="54">
        <v>1279.96</v>
      </c>
      <c r="L111" s="55">
        <v>0</v>
      </c>
      <c r="M111" s="54">
        <v>0</v>
      </c>
      <c r="N111" s="56">
        <f t="shared" si="1"/>
        <v>716800.1399999999</v>
      </c>
    </row>
    <row r="112" spans="1:14" ht="15.6" x14ac:dyDescent="0.3">
      <c r="A112" s="37" t="s">
        <v>216</v>
      </c>
      <c r="B112" s="38" t="s">
        <v>217</v>
      </c>
      <c r="C112" s="54">
        <v>358222.88</v>
      </c>
      <c r="D112" s="54">
        <v>102512.8</v>
      </c>
      <c r="E112" s="54">
        <v>3809.93</v>
      </c>
      <c r="F112" s="54">
        <v>9253.5</v>
      </c>
      <c r="G112" s="54">
        <v>6578.68</v>
      </c>
      <c r="H112" s="54">
        <v>2675.82</v>
      </c>
      <c r="I112" s="54">
        <v>6319.3</v>
      </c>
      <c r="J112" s="54">
        <v>739.79</v>
      </c>
      <c r="K112" s="54">
        <v>968.8</v>
      </c>
      <c r="L112" s="55">
        <v>22017</v>
      </c>
      <c r="M112" s="54">
        <v>0</v>
      </c>
      <c r="N112" s="56">
        <f t="shared" si="1"/>
        <v>513098.49999999994</v>
      </c>
    </row>
    <row r="113" spans="1:14" ht="15.6" x14ac:dyDescent="0.3">
      <c r="A113" s="37" t="s">
        <v>218</v>
      </c>
      <c r="B113" s="38" t="s">
        <v>219</v>
      </c>
      <c r="C113" s="54">
        <v>540115.91</v>
      </c>
      <c r="D113" s="54">
        <v>61279.199999999997</v>
      </c>
      <c r="E113" s="54">
        <v>5891.08</v>
      </c>
      <c r="F113" s="54">
        <v>12886.59</v>
      </c>
      <c r="G113" s="54">
        <v>18539.5</v>
      </c>
      <c r="H113" s="54">
        <v>4346.8500000000004</v>
      </c>
      <c r="I113" s="54">
        <v>14125.56</v>
      </c>
      <c r="J113" s="54">
        <v>943.87</v>
      </c>
      <c r="K113" s="54">
        <v>1706.41</v>
      </c>
      <c r="L113" s="55">
        <v>0</v>
      </c>
      <c r="M113" s="54">
        <v>0</v>
      </c>
      <c r="N113" s="56">
        <f t="shared" si="1"/>
        <v>659834.97</v>
      </c>
    </row>
    <row r="114" spans="1:14" ht="15.6" x14ac:dyDescent="0.3">
      <c r="A114" s="37" t="s">
        <v>220</v>
      </c>
      <c r="B114" s="38" t="s">
        <v>221</v>
      </c>
      <c r="C114" s="54">
        <v>187765.26</v>
      </c>
      <c r="D114" s="54">
        <v>36177.800000000003</v>
      </c>
      <c r="E114" s="54">
        <v>1910.72</v>
      </c>
      <c r="F114" s="54">
        <v>3228.83</v>
      </c>
      <c r="G114" s="54">
        <v>599.97</v>
      </c>
      <c r="H114" s="54">
        <v>1712.04</v>
      </c>
      <c r="I114" s="54">
        <v>3030.41</v>
      </c>
      <c r="J114" s="54">
        <v>233.99</v>
      </c>
      <c r="K114" s="54">
        <v>759.58</v>
      </c>
      <c r="L114" s="55">
        <v>3673</v>
      </c>
      <c r="M114" s="54">
        <v>0</v>
      </c>
      <c r="N114" s="56">
        <f t="shared" si="1"/>
        <v>239091.59999999998</v>
      </c>
    </row>
    <row r="115" spans="1:14" ht="15.6" x14ac:dyDescent="0.3">
      <c r="A115" s="37" t="s">
        <v>222</v>
      </c>
      <c r="B115" s="38" t="s">
        <v>223</v>
      </c>
      <c r="C115" s="54">
        <v>2246865.91</v>
      </c>
      <c r="D115" s="54">
        <v>983324.37</v>
      </c>
      <c r="E115" s="54">
        <v>18968.73</v>
      </c>
      <c r="F115" s="54">
        <v>28522.83</v>
      </c>
      <c r="G115" s="54">
        <v>62165.33</v>
      </c>
      <c r="H115" s="54">
        <v>20720.349999999999</v>
      </c>
      <c r="I115" s="54">
        <v>61488.99</v>
      </c>
      <c r="J115" s="54">
        <v>2161</v>
      </c>
      <c r="K115" s="54">
        <v>9437.67</v>
      </c>
      <c r="L115" s="55">
        <v>190085</v>
      </c>
      <c r="M115" s="54">
        <v>0</v>
      </c>
      <c r="N115" s="56">
        <f t="shared" si="1"/>
        <v>3623740.1800000006</v>
      </c>
    </row>
    <row r="116" spans="1:14" ht="15.6" x14ac:dyDescent="0.3">
      <c r="A116" s="37" t="s">
        <v>224</v>
      </c>
      <c r="B116" s="38" t="s">
        <v>225</v>
      </c>
      <c r="C116" s="54">
        <v>341466.4</v>
      </c>
      <c r="D116" s="54">
        <v>124327.73</v>
      </c>
      <c r="E116" s="54">
        <v>3973.48</v>
      </c>
      <c r="F116" s="54">
        <v>9757.77</v>
      </c>
      <c r="G116" s="54">
        <v>7149.54</v>
      </c>
      <c r="H116" s="54">
        <v>2526.2600000000002</v>
      </c>
      <c r="I116" s="54">
        <v>6270.6</v>
      </c>
      <c r="J116" s="54">
        <v>711.75</v>
      </c>
      <c r="K116" s="54">
        <v>890.46</v>
      </c>
      <c r="L116" s="55">
        <v>0</v>
      </c>
      <c r="M116" s="54">
        <v>0</v>
      </c>
      <c r="N116" s="56">
        <f t="shared" si="1"/>
        <v>497073.99</v>
      </c>
    </row>
    <row r="117" spans="1:14" ht="15.6" x14ac:dyDescent="0.3">
      <c r="A117" s="37" t="s">
        <v>226</v>
      </c>
      <c r="B117" s="38" t="s">
        <v>227</v>
      </c>
      <c r="C117" s="54">
        <v>122018.62</v>
      </c>
      <c r="D117" s="54">
        <v>36579.519999999997</v>
      </c>
      <c r="E117" s="54">
        <v>1578.99</v>
      </c>
      <c r="F117" s="54">
        <v>4114.95</v>
      </c>
      <c r="G117" s="54">
        <v>2953.15</v>
      </c>
      <c r="H117" s="54">
        <v>845.86</v>
      </c>
      <c r="I117" s="54">
        <v>2237.42</v>
      </c>
      <c r="J117" s="54">
        <v>301.57</v>
      </c>
      <c r="K117" s="54">
        <v>265.83</v>
      </c>
      <c r="L117" s="55">
        <v>8300</v>
      </c>
      <c r="M117" s="54">
        <v>0</v>
      </c>
      <c r="N117" s="56">
        <f t="shared" si="1"/>
        <v>179195.90999999997</v>
      </c>
    </row>
    <row r="118" spans="1:14" ht="15.6" x14ac:dyDescent="0.3">
      <c r="A118" s="37" t="s">
        <v>228</v>
      </c>
      <c r="B118" s="38" t="s">
        <v>229</v>
      </c>
      <c r="C118" s="54">
        <v>189533.08</v>
      </c>
      <c r="D118" s="54">
        <v>52869.599999999999</v>
      </c>
      <c r="E118" s="54">
        <v>2487.77</v>
      </c>
      <c r="F118" s="54">
        <v>6768.67</v>
      </c>
      <c r="G118" s="54">
        <v>4218.97</v>
      </c>
      <c r="H118" s="54">
        <v>1253.3800000000001</v>
      </c>
      <c r="I118" s="54">
        <v>3041.52</v>
      </c>
      <c r="J118" s="54">
        <v>479.37</v>
      </c>
      <c r="K118" s="54">
        <v>363.27</v>
      </c>
      <c r="L118" s="55">
        <v>3250</v>
      </c>
      <c r="M118" s="54">
        <v>0</v>
      </c>
      <c r="N118" s="56">
        <f t="shared" si="1"/>
        <v>264265.63</v>
      </c>
    </row>
    <row r="119" spans="1:14" ht="15.6" x14ac:dyDescent="0.3">
      <c r="A119" s="37" t="s">
        <v>230</v>
      </c>
      <c r="B119" s="38" t="s">
        <v>231</v>
      </c>
      <c r="C119" s="54">
        <v>400643.4</v>
      </c>
      <c r="D119" s="54">
        <v>84709.68</v>
      </c>
      <c r="E119" s="54">
        <v>4432.82</v>
      </c>
      <c r="F119" s="54">
        <v>11122.77</v>
      </c>
      <c r="G119" s="54">
        <v>12128.27</v>
      </c>
      <c r="H119" s="54">
        <v>2928.14</v>
      </c>
      <c r="I119" s="54">
        <v>8766.31</v>
      </c>
      <c r="J119" s="54">
        <v>761.13</v>
      </c>
      <c r="K119" s="54">
        <v>1028.5899999999999</v>
      </c>
      <c r="L119" s="55">
        <v>0</v>
      </c>
      <c r="M119" s="54">
        <v>0</v>
      </c>
      <c r="N119" s="56">
        <f t="shared" si="1"/>
        <v>526521.1100000001</v>
      </c>
    </row>
    <row r="120" spans="1:14" ht="15.6" x14ac:dyDescent="0.3">
      <c r="A120" s="37" t="s">
        <v>232</v>
      </c>
      <c r="B120" s="38" t="s">
        <v>233</v>
      </c>
      <c r="C120" s="54">
        <v>431476.71</v>
      </c>
      <c r="D120" s="54">
        <v>215339.01</v>
      </c>
      <c r="E120" s="54">
        <v>5955.64</v>
      </c>
      <c r="F120" s="54">
        <v>16518.72</v>
      </c>
      <c r="G120" s="54">
        <v>6247.23</v>
      </c>
      <c r="H120" s="54">
        <v>2756.31</v>
      </c>
      <c r="I120" s="54">
        <v>5334.82</v>
      </c>
      <c r="J120" s="54">
        <v>1191.32</v>
      </c>
      <c r="K120" s="54">
        <v>735.58</v>
      </c>
      <c r="L120" s="55">
        <v>51285</v>
      </c>
      <c r="M120" s="54">
        <v>0</v>
      </c>
      <c r="N120" s="56">
        <f t="shared" si="1"/>
        <v>736840.33999999985</v>
      </c>
    </row>
    <row r="121" spans="1:14" ht="15.6" x14ac:dyDescent="0.3">
      <c r="A121" s="37" t="s">
        <v>234</v>
      </c>
      <c r="B121" s="38" t="s">
        <v>235</v>
      </c>
      <c r="C121" s="54">
        <v>369488.87</v>
      </c>
      <c r="D121" s="54">
        <v>226528.85</v>
      </c>
      <c r="E121" s="54">
        <v>3969.04</v>
      </c>
      <c r="F121" s="54">
        <v>9086.69</v>
      </c>
      <c r="G121" s="54">
        <v>7653.21</v>
      </c>
      <c r="H121" s="54">
        <v>2881.16</v>
      </c>
      <c r="I121" s="54">
        <v>7258.48</v>
      </c>
      <c r="J121" s="54">
        <v>698.72</v>
      </c>
      <c r="K121" s="54">
        <v>1095.3499999999999</v>
      </c>
      <c r="L121" s="55">
        <v>27769</v>
      </c>
      <c r="M121" s="54">
        <v>0</v>
      </c>
      <c r="N121" s="56">
        <f t="shared" si="1"/>
        <v>656429.36999999988</v>
      </c>
    </row>
    <row r="122" spans="1:14" ht="30" x14ac:dyDescent="0.3">
      <c r="A122" s="37" t="s">
        <v>236</v>
      </c>
      <c r="B122" s="38" t="s">
        <v>237</v>
      </c>
      <c r="C122" s="54">
        <v>104342.78</v>
      </c>
      <c r="D122" s="54">
        <v>38869.17</v>
      </c>
      <c r="E122" s="54">
        <v>1520.98</v>
      </c>
      <c r="F122" s="54">
        <v>4245.57</v>
      </c>
      <c r="G122" s="54">
        <v>1626.59</v>
      </c>
      <c r="H122" s="54">
        <v>651.42999999999995</v>
      </c>
      <c r="I122" s="54">
        <v>1283.76</v>
      </c>
      <c r="J122" s="54">
        <v>314.39</v>
      </c>
      <c r="K122" s="54">
        <v>161.78</v>
      </c>
      <c r="L122" s="55">
        <v>7210</v>
      </c>
      <c r="M122" s="54">
        <v>0</v>
      </c>
      <c r="N122" s="56">
        <f t="shared" si="1"/>
        <v>160226.45000000004</v>
      </c>
    </row>
    <row r="123" spans="1:14" ht="15.6" x14ac:dyDescent="0.3">
      <c r="A123" s="37" t="s">
        <v>238</v>
      </c>
      <c r="B123" s="38" t="s">
        <v>239</v>
      </c>
      <c r="C123" s="54">
        <v>891213.57</v>
      </c>
      <c r="D123" s="54">
        <v>311263.49</v>
      </c>
      <c r="E123" s="54">
        <v>8016.64</v>
      </c>
      <c r="F123" s="54">
        <v>12859.23</v>
      </c>
      <c r="G123" s="54">
        <v>24660.46</v>
      </c>
      <c r="H123" s="54">
        <v>8126.63</v>
      </c>
      <c r="I123" s="54">
        <v>24021.26</v>
      </c>
      <c r="J123" s="54">
        <v>1003.46</v>
      </c>
      <c r="K123" s="54">
        <v>3652.11</v>
      </c>
      <c r="L123" s="55">
        <v>31669</v>
      </c>
      <c r="M123" s="54">
        <v>0</v>
      </c>
      <c r="N123" s="56">
        <f t="shared" si="1"/>
        <v>1316485.8499999999</v>
      </c>
    </row>
    <row r="124" spans="1:14" ht="15.6" x14ac:dyDescent="0.3">
      <c r="A124" s="37" t="s">
        <v>240</v>
      </c>
      <c r="B124" s="38" t="s">
        <v>241</v>
      </c>
      <c r="C124" s="54">
        <v>339134.98</v>
      </c>
      <c r="D124" s="54">
        <v>60382.8</v>
      </c>
      <c r="E124" s="54">
        <v>4044.44</v>
      </c>
      <c r="F124" s="54">
        <v>9797.18</v>
      </c>
      <c r="G124" s="54">
        <v>10316.200000000001</v>
      </c>
      <c r="H124" s="54">
        <v>2533.96</v>
      </c>
      <c r="I124" s="54">
        <v>7532.76</v>
      </c>
      <c r="J124" s="54">
        <v>718.03</v>
      </c>
      <c r="K124" s="54">
        <v>899.7</v>
      </c>
      <c r="L124" s="55">
        <v>0</v>
      </c>
      <c r="M124" s="54">
        <v>0</v>
      </c>
      <c r="N124" s="56">
        <f t="shared" si="1"/>
        <v>435360.05000000005</v>
      </c>
    </row>
    <row r="125" spans="1:14" ht="15.6" x14ac:dyDescent="0.3">
      <c r="A125" s="37" t="s">
        <v>242</v>
      </c>
      <c r="B125" s="38" t="s">
        <v>243</v>
      </c>
      <c r="C125" s="54">
        <v>223503.79</v>
      </c>
      <c r="D125" s="54">
        <v>79299.08</v>
      </c>
      <c r="E125" s="54">
        <v>2804.25</v>
      </c>
      <c r="F125" s="54">
        <v>7144.5</v>
      </c>
      <c r="G125" s="54">
        <v>5461.78</v>
      </c>
      <c r="H125" s="54">
        <v>1591.47</v>
      </c>
      <c r="I125" s="54">
        <v>4189.46</v>
      </c>
      <c r="J125" s="54">
        <v>519.80999999999995</v>
      </c>
      <c r="K125" s="54">
        <v>524.16999999999996</v>
      </c>
      <c r="L125" s="55">
        <v>0</v>
      </c>
      <c r="M125" s="54">
        <v>0</v>
      </c>
      <c r="N125" s="56">
        <f t="shared" si="1"/>
        <v>325038.31</v>
      </c>
    </row>
    <row r="126" spans="1:14" ht="15.6" x14ac:dyDescent="0.3">
      <c r="A126" s="37" t="s">
        <v>244</v>
      </c>
      <c r="B126" s="38" t="s">
        <v>245</v>
      </c>
      <c r="C126" s="54">
        <v>609850.86</v>
      </c>
      <c r="D126" s="54">
        <v>166180.26999999999</v>
      </c>
      <c r="E126" s="54">
        <v>6332.03</v>
      </c>
      <c r="F126" s="54">
        <v>14769.61</v>
      </c>
      <c r="G126" s="54">
        <v>5838.03</v>
      </c>
      <c r="H126" s="54">
        <v>4696.3500000000004</v>
      </c>
      <c r="I126" s="54">
        <v>8924.0400000000009</v>
      </c>
      <c r="J126" s="54">
        <v>1138.8900000000001</v>
      </c>
      <c r="K126" s="54">
        <v>1770.86</v>
      </c>
      <c r="L126" s="55">
        <v>32283</v>
      </c>
      <c r="M126" s="54">
        <v>0</v>
      </c>
      <c r="N126" s="56">
        <f t="shared" si="1"/>
        <v>851783.94000000006</v>
      </c>
    </row>
    <row r="127" spans="1:14" ht="15.6" x14ac:dyDescent="0.3">
      <c r="A127" s="37" t="s">
        <v>246</v>
      </c>
      <c r="B127" s="38" t="s">
        <v>247</v>
      </c>
      <c r="C127" s="54">
        <v>104360.68</v>
      </c>
      <c r="D127" s="54">
        <v>44889</v>
      </c>
      <c r="E127" s="54">
        <v>1587.76</v>
      </c>
      <c r="F127" s="54">
        <v>4411.95</v>
      </c>
      <c r="G127" s="54">
        <v>1785.27</v>
      </c>
      <c r="H127" s="54">
        <v>647.75</v>
      </c>
      <c r="I127" s="54">
        <v>1324.02</v>
      </c>
      <c r="J127" s="54">
        <v>332.28</v>
      </c>
      <c r="K127" s="54">
        <v>155.63</v>
      </c>
      <c r="L127" s="55">
        <v>0</v>
      </c>
      <c r="M127" s="54">
        <v>0</v>
      </c>
      <c r="N127" s="56">
        <f t="shared" si="1"/>
        <v>159494.34</v>
      </c>
    </row>
    <row r="128" spans="1:14" ht="15.6" x14ac:dyDescent="0.3">
      <c r="A128" s="37" t="s">
        <v>248</v>
      </c>
      <c r="B128" s="38" t="s">
        <v>249</v>
      </c>
      <c r="C128" s="54">
        <v>110712.8</v>
      </c>
      <c r="D128" s="54">
        <v>55356.95</v>
      </c>
      <c r="E128" s="54">
        <v>1678.45</v>
      </c>
      <c r="F128" s="54">
        <v>4730.91</v>
      </c>
      <c r="G128" s="54">
        <v>1082.31</v>
      </c>
      <c r="H128" s="54">
        <v>674.91</v>
      </c>
      <c r="I128" s="54">
        <v>1031.52</v>
      </c>
      <c r="J128" s="54">
        <v>345.65</v>
      </c>
      <c r="K128" s="54">
        <v>156.04</v>
      </c>
      <c r="L128" s="55">
        <v>7062</v>
      </c>
      <c r="M128" s="54">
        <v>0</v>
      </c>
      <c r="N128" s="56">
        <f t="shared" si="1"/>
        <v>182831.54</v>
      </c>
    </row>
    <row r="129" spans="1:14" ht="15.6" x14ac:dyDescent="0.3">
      <c r="A129" s="37" t="s">
        <v>250</v>
      </c>
      <c r="B129" s="38" t="s">
        <v>251</v>
      </c>
      <c r="C129" s="54">
        <v>113614.59</v>
      </c>
      <c r="D129" s="54">
        <v>53266.96</v>
      </c>
      <c r="E129" s="54">
        <v>1658.42</v>
      </c>
      <c r="F129" s="54">
        <v>4637.42</v>
      </c>
      <c r="G129" s="54">
        <v>1435.05</v>
      </c>
      <c r="H129" s="54">
        <v>707.69</v>
      </c>
      <c r="I129" s="54">
        <v>1251.1300000000001</v>
      </c>
      <c r="J129" s="54">
        <v>341.36</v>
      </c>
      <c r="K129" s="54">
        <v>174.8</v>
      </c>
      <c r="L129" s="55">
        <v>6117</v>
      </c>
      <c r="M129" s="54">
        <v>0</v>
      </c>
      <c r="N129" s="56">
        <f t="shared" si="1"/>
        <v>183204.41999999998</v>
      </c>
    </row>
    <row r="130" spans="1:14" ht="15.6" x14ac:dyDescent="0.3">
      <c r="A130" s="37" t="s">
        <v>252</v>
      </c>
      <c r="B130" s="38" t="s">
        <v>253</v>
      </c>
      <c r="C130" s="54">
        <v>106939.62</v>
      </c>
      <c r="D130" s="54">
        <v>49792.34</v>
      </c>
      <c r="E130" s="54">
        <v>1436.55</v>
      </c>
      <c r="F130" s="54">
        <v>3876.24</v>
      </c>
      <c r="G130" s="54">
        <v>1574.15</v>
      </c>
      <c r="H130" s="54">
        <v>708.35</v>
      </c>
      <c r="I130" s="54">
        <v>1416.23</v>
      </c>
      <c r="J130" s="54">
        <v>292.77</v>
      </c>
      <c r="K130" s="54">
        <v>203.95</v>
      </c>
      <c r="L130" s="55">
        <v>3922</v>
      </c>
      <c r="M130" s="54">
        <v>0</v>
      </c>
      <c r="N130" s="56">
        <f t="shared" si="1"/>
        <v>170162.19999999998</v>
      </c>
    </row>
    <row r="131" spans="1:14" ht="15.6" x14ac:dyDescent="0.3">
      <c r="A131" s="37" t="s">
        <v>254</v>
      </c>
      <c r="B131" s="38" t="s">
        <v>255</v>
      </c>
      <c r="C131" s="54">
        <v>232030</v>
      </c>
      <c r="D131" s="54">
        <v>80324.02</v>
      </c>
      <c r="E131" s="54">
        <v>2743.32</v>
      </c>
      <c r="F131" s="54">
        <v>6750.13</v>
      </c>
      <c r="G131" s="54">
        <v>6879.81</v>
      </c>
      <c r="H131" s="54">
        <v>1709.65</v>
      </c>
      <c r="I131" s="54">
        <v>5089.95</v>
      </c>
      <c r="J131" s="54">
        <v>508.53</v>
      </c>
      <c r="K131" s="54">
        <v>597.34</v>
      </c>
      <c r="L131" s="55">
        <v>0</v>
      </c>
      <c r="M131" s="54">
        <v>0</v>
      </c>
      <c r="N131" s="56">
        <f t="shared" si="1"/>
        <v>336632.75000000012</v>
      </c>
    </row>
    <row r="132" spans="1:14" ht="15.6" x14ac:dyDescent="0.3">
      <c r="A132" s="37" t="s">
        <v>256</v>
      </c>
      <c r="B132" s="38" t="s">
        <v>257</v>
      </c>
      <c r="C132" s="54">
        <v>1675728.13</v>
      </c>
      <c r="D132" s="54">
        <v>462284.64</v>
      </c>
      <c r="E132" s="54">
        <v>15873.16</v>
      </c>
      <c r="F132" s="54">
        <v>29581.16</v>
      </c>
      <c r="G132" s="54">
        <v>49251.64</v>
      </c>
      <c r="H132" s="54">
        <v>14512.64</v>
      </c>
      <c r="I132" s="54">
        <v>42956.92</v>
      </c>
      <c r="J132" s="54">
        <v>2311.9499999999998</v>
      </c>
      <c r="K132" s="54">
        <v>6217.52</v>
      </c>
      <c r="L132" s="55">
        <v>121121</v>
      </c>
      <c r="M132" s="54">
        <v>0</v>
      </c>
      <c r="N132" s="56">
        <f t="shared" si="1"/>
        <v>2419838.7600000007</v>
      </c>
    </row>
    <row r="133" spans="1:14" ht="15.6" x14ac:dyDescent="0.3">
      <c r="A133" s="37" t="s">
        <v>258</v>
      </c>
      <c r="B133" s="38" t="s">
        <v>259</v>
      </c>
      <c r="C133" s="54">
        <v>936406.16</v>
      </c>
      <c r="D133" s="54">
        <v>223526.77</v>
      </c>
      <c r="E133" s="54">
        <v>10031.219999999999</v>
      </c>
      <c r="F133" s="54">
        <v>22739.16</v>
      </c>
      <c r="G133" s="54">
        <v>28900.01</v>
      </c>
      <c r="H133" s="54">
        <v>7367.64</v>
      </c>
      <c r="I133" s="54">
        <v>22339.53</v>
      </c>
      <c r="J133" s="54">
        <v>1623.72</v>
      </c>
      <c r="K133" s="54">
        <v>2833.98</v>
      </c>
      <c r="L133" s="55">
        <v>0</v>
      </c>
      <c r="M133" s="54">
        <v>0</v>
      </c>
      <c r="N133" s="56">
        <f t="shared" si="1"/>
        <v>1255768.1899999997</v>
      </c>
    </row>
    <row r="134" spans="1:14" ht="15.6" x14ac:dyDescent="0.3">
      <c r="A134" s="37" t="s">
        <v>260</v>
      </c>
      <c r="B134" s="38" t="s">
        <v>261</v>
      </c>
      <c r="C134" s="54">
        <v>397130.81</v>
      </c>
      <c r="D134" s="54">
        <v>88367.43</v>
      </c>
      <c r="E134" s="54">
        <v>4476.5200000000004</v>
      </c>
      <c r="F134" s="54">
        <v>10446.83</v>
      </c>
      <c r="G134" s="54">
        <v>13423.24</v>
      </c>
      <c r="H134" s="54">
        <v>3059.69</v>
      </c>
      <c r="I134" s="54">
        <v>9707.76</v>
      </c>
      <c r="J134" s="54">
        <v>764.27</v>
      </c>
      <c r="K134" s="54">
        <v>1139.1500000000001</v>
      </c>
      <c r="L134" s="55">
        <v>0</v>
      </c>
      <c r="M134" s="54">
        <v>0</v>
      </c>
      <c r="N134" s="56">
        <f t="shared" si="1"/>
        <v>528515.70000000007</v>
      </c>
    </row>
    <row r="135" spans="1:14" ht="15.6" x14ac:dyDescent="0.3">
      <c r="A135" s="37" t="s">
        <v>262</v>
      </c>
      <c r="B135" s="38" t="s">
        <v>263</v>
      </c>
      <c r="C135" s="54">
        <v>171232.19</v>
      </c>
      <c r="D135" s="54">
        <v>49627.4</v>
      </c>
      <c r="E135" s="54">
        <v>2273.37</v>
      </c>
      <c r="F135" s="54">
        <v>6335.34</v>
      </c>
      <c r="G135" s="54">
        <v>3082.76</v>
      </c>
      <c r="H135" s="54">
        <v>1098.6199999999999</v>
      </c>
      <c r="I135" s="54">
        <v>2384.1999999999998</v>
      </c>
      <c r="J135" s="54">
        <v>443.1</v>
      </c>
      <c r="K135" s="54">
        <v>300.39</v>
      </c>
      <c r="L135" s="55">
        <v>8150</v>
      </c>
      <c r="M135" s="54">
        <v>0</v>
      </c>
      <c r="N135" s="56">
        <f t="shared" si="1"/>
        <v>244927.37000000002</v>
      </c>
    </row>
    <row r="136" spans="1:14" ht="15.6" x14ac:dyDescent="0.3">
      <c r="A136" s="37" t="s">
        <v>264</v>
      </c>
      <c r="B136" s="38" t="s">
        <v>265</v>
      </c>
      <c r="C136" s="54">
        <v>150094.06</v>
      </c>
      <c r="D136" s="54">
        <v>79835.27</v>
      </c>
      <c r="E136" s="54">
        <v>2044.17</v>
      </c>
      <c r="F136" s="54">
        <v>5395.85</v>
      </c>
      <c r="G136" s="54">
        <v>3215.68</v>
      </c>
      <c r="H136" s="54">
        <v>1014.06</v>
      </c>
      <c r="I136" s="54">
        <v>2473.5100000000002</v>
      </c>
      <c r="J136" s="54">
        <v>434.01</v>
      </c>
      <c r="K136" s="54">
        <v>299.51</v>
      </c>
      <c r="L136" s="55">
        <v>37765</v>
      </c>
      <c r="M136" s="54">
        <v>0</v>
      </c>
      <c r="N136" s="56">
        <f t="shared" si="1"/>
        <v>282571.12000000005</v>
      </c>
    </row>
    <row r="137" spans="1:14" ht="30" x14ac:dyDescent="0.3">
      <c r="A137" s="37" t="s">
        <v>266</v>
      </c>
      <c r="B137" s="38" t="s">
        <v>267</v>
      </c>
      <c r="C137" s="54">
        <v>231933.56</v>
      </c>
      <c r="D137" s="54">
        <v>86645.55</v>
      </c>
      <c r="E137" s="54">
        <v>2146.0500000000002</v>
      </c>
      <c r="F137" s="54">
        <v>5039.82</v>
      </c>
      <c r="G137" s="54">
        <v>846.9</v>
      </c>
      <c r="H137" s="54">
        <v>1790.52</v>
      </c>
      <c r="I137" s="54">
        <v>2890.71</v>
      </c>
      <c r="J137" s="54">
        <v>324.63</v>
      </c>
      <c r="K137" s="54">
        <v>691.22</v>
      </c>
      <c r="L137" s="55">
        <v>3460</v>
      </c>
      <c r="M137" s="54">
        <v>0</v>
      </c>
      <c r="N137" s="56">
        <f t="shared" ref="N137:N200" si="2">SUM(C137:M137)</f>
        <v>335768.96</v>
      </c>
    </row>
    <row r="138" spans="1:14" ht="15.6" x14ac:dyDescent="0.3">
      <c r="A138" s="37" t="s">
        <v>268</v>
      </c>
      <c r="B138" s="38" t="s">
        <v>269</v>
      </c>
      <c r="C138" s="54">
        <v>555795.34</v>
      </c>
      <c r="D138" s="54">
        <v>231442.57</v>
      </c>
      <c r="E138" s="54">
        <v>6472.11</v>
      </c>
      <c r="F138" s="54">
        <v>14754.59</v>
      </c>
      <c r="G138" s="54">
        <v>12851.71</v>
      </c>
      <c r="H138" s="54">
        <v>4356.17</v>
      </c>
      <c r="I138" s="54">
        <v>11329.9</v>
      </c>
      <c r="J138" s="54">
        <v>1071.32</v>
      </c>
      <c r="K138" s="54">
        <v>1644.05</v>
      </c>
      <c r="L138" s="55">
        <v>0</v>
      </c>
      <c r="M138" s="54">
        <v>0</v>
      </c>
      <c r="N138" s="56">
        <f t="shared" si="2"/>
        <v>839717.75999999989</v>
      </c>
    </row>
    <row r="139" spans="1:14" ht="15.6" x14ac:dyDescent="0.3">
      <c r="A139" s="37" t="s">
        <v>270</v>
      </c>
      <c r="B139" s="38" t="s">
        <v>271</v>
      </c>
      <c r="C139" s="54">
        <v>1001468.62</v>
      </c>
      <c r="D139" s="54">
        <v>303856.62</v>
      </c>
      <c r="E139" s="54">
        <v>11262.52</v>
      </c>
      <c r="F139" s="54">
        <v>26410.71</v>
      </c>
      <c r="G139" s="54">
        <v>27983.78</v>
      </c>
      <c r="H139" s="54">
        <v>7684.63</v>
      </c>
      <c r="I139" s="54">
        <v>22134.78</v>
      </c>
      <c r="J139" s="54">
        <v>1958.35</v>
      </c>
      <c r="K139" s="54">
        <v>2848.57</v>
      </c>
      <c r="L139" s="55">
        <v>18319</v>
      </c>
      <c r="M139" s="54">
        <v>0</v>
      </c>
      <c r="N139" s="56">
        <f t="shared" si="2"/>
        <v>1423927.58</v>
      </c>
    </row>
    <row r="140" spans="1:14" ht="15.6" x14ac:dyDescent="0.3">
      <c r="A140" s="37" t="s">
        <v>272</v>
      </c>
      <c r="B140" s="38" t="s">
        <v>273</v>
      </c>
      <c r="C140" s="54">
        <v>220054.99</v>
      </c>
      <c r="D140" s="54">
        <v>91257.12</v>
      </c>
      <c r="E140" s="54">
        <v>2520.75</v>
      </c>
      <c r="F140" s="54">
        <v>6113.04</v>
      </c>
      <c r="G140" s="54">
        <v>3329.95</v>
      </c>
      <c r="H140" s="54">
        <v>1646.63</v>
      </c>
      <c r="I140" s="54">
        <v>3575.57</v>
      </c>
      <c r="J140" s="54">
        <v>442.63</v>
      </c>
      <c r="K140" s="54">
        <v>590.53</v>
      </c>
      <c r="L140" s="55">
        <v>3321</v>
      </c>
      <c r="M140" s="54">
        <v>0</v>
      </c>
      <c r="N140" s="56">
        <f t="shared" si="2"/>
        <v>332852.21000000002</v>
      </c>
    </row>
    <row r="141" spans="1:14" ht="15.6" x14ac:dyDescent="0.3">
      <c r="A141" s="37" t="s">
        <v>274</v>
      </c>
      <c r="B141" s="38" t="s">
        <v>275</v>
      </c>
      <c r="C141" s="54">
        <v>368503.66</v>
      </c>
      <c r="D141" s="54">
        <v>104729.63</v>
      </c>
      <c r="E141" s="54">
        <v>4305.97</v>
      </c>
      <c r="F141" s="54">
        <v>9970.4599999999991</v>
      </c>
      <c r="G141" s="54">
        <v>9698.99</v>
      </c>
      <c r="H141" s="54">
        <v>2851.51</v>
      </c>
      <c r="I141" s="54">
        <v>7912.91</v>
      </c>
      <c r="J141" s="54">
        <v>750.4</v>
      </c>
      <c r="K141" s="54">
        <v>1059.22</v>
      </c>
      <c r="L141" s="55">
        <v>23376</v>
      </c>
      <c r="M141" s="54">
        <v>0</v>
      </c>
      <c r="N141" s="56">
        <f t="shared" si="2"/>
        <v>533158.75</v>
      </c>
    </row>
    <row r="142" spans="1:14" ht="15.6" x14ac:dyDescent="0.3">
      <c r="A142" s="37" t="s">
        <v>276</v>
      </c>
      <c r="B142" s="38" t="s">
        <v>277</v>
      </c>
      <c r="C142" s="54">
        <v>2017830.93</v>
      </c>
      <c r="D142" s="54">
        <v>721479.12</v>
      </c>
      <c r="E142" s="54">
        <v>20162.11</v>
      </c>
      <c r="F142" s="54">
        <v>39805.85</v>
      </c>
      <c r="G142" s="54">
        <v>71236.91</v>
      </c>
      <c r="H142" s="54">
        <v>17119.29</v>
      </c>
      <c r="I142" s="54">
        <v>55452.09</v>
      </c>
      <c r="J142" s="54">
        <v>2910.45</v>
      </c>
      <c r="K142" s="54">
        <v>7160.68</v>
      </c>
      <c r="L142" s="55">
        <v>0</v>
      </c>
      <c r="M142" s="54">
        <v>0</v>
      </c>
      <c r="N142" s="56">
        <f t="shared" si="2"/>
        <v>2953157.43</v>
      </c>
    </row>
    <row r="143" spans="1:14" ht="15.6" x14ac:dyDescent="0.3">
      <c r="A143" s="37" t="s">
        <v>278</v>
      </c>
      <c r="B143" s="38" t="s">
        <v>279</v>
      </c>
      <c r="C143" s="54">
        <v>565667.86</v>
      </c>
      <c r="D143" s="54">
        <v>52216.800000000003</v>
      </c>
      <c r="E143" s="54">
        <v>5697.32</v>
      </c>
      <c r="F143" s="54">
        <v>11139.75</v>
      </c>
      <c r="G143" s="54">
        <v>19859.34</v>
      </c>
      <c r="H143" s="54">
        <v>4824.9799999999996</v>
      </c>
      <c r="I143" s="54">
        <v>15860.6</v>
      </c>
      <c r="J143" s="54">
        <v>817.43</v>
      </c>
      <c r="K143" s="54">
        <v>2025.8</v>
      </c>
      <c r="L143" s="55">
        <v>16656</v>
      </c>
      <c r="M143" s="54">
        <v>0</v>
      </c>
      <c r="N143" s="56">
        <f t="shared" si="2"/>
        <v>694765.88</v>
      </c>
    </row>
    <row r="144" spans="1:14" ht="15.6" x14ac:dyDescent="0.3">
      <c r="A144" s="37" t="s">
        <v>280</v>
      </c>
      <c r="B144" s="38" t="s">
        <v>281</v>
      </c>
      <c r="C144" s="54">
        <v>881479.43</v>
      </c>
      <c r="D144" s="54">
        <v>286326.44</v>
      </c>
      <c r="E144" s="54">
        <v>9516.7199999999993</v>
      </c>
      <c r="F144" s="54">
        <v>21574.61</v>
      </c>
      <c r="G144" s="54">
        <v>29584.17</v>
      </c>
      <c r="H144" s="54">
        <v>6933.49</v>
      </c>
      <c r="I144" s="54">
        <v>22256.12</v>
      </c>
      <c r="J144" s="54">
        <v>1555.39</v>
      </c>
      <c r="K144" s="54">
        <v>2662.27</v>
      </c>
      <c r="L144" s="55">
        <v>0</v>
      </c>
      <c r="M144" s="54">
        <v>0</v>
      </c>
      <c r="N144" s="56">
        <f t="shared" si="2"/>
        <v>1261888.6400000001</v>
      </c>
    </row>
    <row r="145" spans="1:14" ht="15.6" x14ac:dyDescent="0.3">
      <c r="A145" s="37" t="s">
        <v>282</v>
      </c>
      <c r="B145" s="38" t="s">
        <v>283</v>
      </c>
      <c r="C145" s="54">
        <v>430816.02</v>
      </c>
      <c r="D145" s="54">
        <v>171295.33</v>
      </c>
      <c r="E145" s="54">
        <v>4629.71</v>
      </c>
      <c r="F145" s="54">
        <v>10052.18</v>
      </c>
      <c r="G145" s="54">
        <v>8521.31</v>
      </c>
      <c r="H145" s="54">
        <v>3471.19</v>
      </c>
      <c r="I145" s="54">
        <v>8531.01</v>
      </c>
      <c r="J145" s="54">
        <v>813.87</v>
      </c>
      <c r="K145" s="54">
        <v>1364.65</v>
      </c>
      <c r="L145" s="55">
        <v>2960</v>
      </c>
      <c r="M145" s="54">
        <v>0</v>
      </c>
      <c r="N145" s="56">
        <f t="shared" si="2"/>
        <v>642455.27</v>
      </c>
    </row>
    <row r="146" spans="1:14" ht="15.6" x14ac:dyDescent="0.3">
      <c r="A146" s="37" t="s">
        <v>284</v>
      </c>
      <c r="B146" s="38" t="s">
        <v>285</v>
      </c>
      <c r="C146" s="54">
        <v>81612.990000000005</v>
      </c>
      <c r="D146" s="54">
        <v>42375.61</v>
      </c>
      <c r="E146" s="54">
        <v>1257.57</v>
      </c>
      <c r="F146" s="54">
        <v>3599.54</v>
      </c>
      <c r="G146" s="54">
        <v>1086.8499999999999</v>
      </c>
      <c r="H146" s="54">
        <v>481.81</v>
      </c>
      <c r="I146" s="54">
        <v>833.03</v>
      </c>
      <c r="J146" s="54">
        <v>275.14999999999998</v>
      </c>
      <c r="K146" s="54">
        <v>101.14</v>
      </c>
      <c r="L146" s="55">
        <v>0</v>
      </c>
      <c r="M146" s="54">
        <v>0</v>
      </c>
      <c r="N146" s="56">
        <f t="shared" si="2"/>
        <v>131623.69000000003</v>
      </c>
    </row>
    <row r="147" spans="1:14" ht="15.6" x14ac:dyDescent="0.3">
      <c r="A147" s="37" t="s">
        <v>286</v>
      </c>
      <c r="B147" s="38" t="s">
        <v>287</v>
      </c>
      <c r="C147" s="54">
        <v>219152.4</v>
      </c>
      <c r="D147" s="54">
        <v>53529</v>
      </c>
      <c r="E147" s="54">
        <v>2898.12</v>
      </c>
      <c r="F147" s="54">
        <v>7600.1</v>
      </c>
      <c r="G147" s="54">
        <v>5418.68</v>
      </c>
      <c r="H147" s="54">
        <v>1505.84</v>
      </c>
      <c r="I147" s="54">
        <v>3948.78</v>
      </c>
      <c r="J147" s="54">
        <v>555.75</v>
      </c>
      <c r="K147" s="54">
        <v>463.34</v>
      </c>
      <c r="L147" s="55">
        <v>0</v>
      </c>
      <c r="M147" s="54">
        <v>0</v>
      </c>
      <c r="N147" s="56">
        <f t="shared" si="2"/>
        <v>295072.01000000007</v>
      </c>
    </row>
    <row r="148" spans="1:14" ht="15.6" x14ac:dyDescent="0.3">
      <c r="A148" s="37" t="s">
        <v>288</v>
      </c>
      <c r="B148" s="38" t="s">
        <v>289</v>
      </c>
      <c r="C148" s="54">
        <v>123172.06</v>
      </c>
      <c r="D148" s="54">
        <v>46247.79</v>
      </c>
      <c r="E148" s="54">
        <v>1510.45</v>
      </c>
      <c r="F148" s="54">
        <v>3516.73</v>
      </c>
      <c r="G148" s="54">
        <v>1948.86</v>
      </c>
      <c r="H148" s="54">
        <v>949.59</v>
      </c>
      <c r="I148" s="54">
        <v>2106.69</v>
      </c>
      <c r="J148" s="54">
        <v>257.11</v>
      </c>
      <c r="K148" s="54">
        <v>348.24</v>
      </c>
      <c r="L148" s="55">
        <v>542</v>
      </c>
      <c r="M148" s="54">
        <v>0</v>
      </c>
      <c r="N148" s="56">
        <f t="shared" si="2"/>
        <v>180599.52</v>
      </c>
    </row>
    <row r="149" spans="1:14" ht="15.6" x14ac:dyDescent="0.3">
      <c r="A149" s="37" t="s">
        <v>290</v>
      </c>
      <c r="B149" s="38" t="s">
        <v>291</v>
      </c>
      <c r="C149" s="54">
        <v>722724.62</v>
      </c>
      <c r="D149" s="54">
        <v>103115.91</v>
      </c>
      <c r="E149" s="54">
        <v>7606.3</v>
      </c>
      <c r="F149" s="54">
        <v>15257.16</v>
      </c>
      <c r="G149" s="54">
        <v>21431.61</v>
      </c>
      <c r="H149" s="54">
        <v>6106.61</v>
      </c>
      <c r="I149" s="54">
        <v>18184.45</v>
      </c>
      <c r="J149" s="54">
        <v>1114.52</v>
      </c>
      <c r="K149" s="54">
        <v>2527.21</v>
      </c>
      <c r="L149" s="55">
        <v>0</v>
      </c>
      <c r="M149" s="54">
        <v>0</v>
      </c>
      <c r="N149" s="56">
        <f t="shared" si="2"/>
        <v>898068.39</v>
      </c>
    </row>
    <row r="150" spans="1:14" ht="15.6" x14ac:dyDescent="0.3">
      <c r="A150" s="37" t="s">
        <v>292</v>
      </c>
      <c r="B150" s="38" t="s">
        <v>293</v>
      </c>
      <c r="C150" s="54">
        <v>120202.92</v>
      </c>
      <c r="D150" s="54">
        <v>40048.480000000003</v>
      </c>
      <c r="E150" s="54">
        <v>1728.86</v>
      </c>
      <c r="F150" s="54">
        <v>4899.91</v>
      </c>
      <c r="G150" s="54">
        <v>2082.7399999999998</v>
      </c>
      <c r="H150" s="54">
        <v>738.21</v>
      </c>
      <c r="I150" s="54">
        <v>1514.71</v>
      </c>
      <c r="J150" s="54">
        <v>357.14</v>
      </c>
      <c r="K150" s="54">
        <v>177.73</v>
      </c>
      <c r="L150" s="55">
        <v>0</v>
      </c>
      <c r="M150" s="54">
        <v>0</v>
      </c>
      <c r="N150" s="56">
        <f t="shared" si="2"/>
        <v>171750.69999999998</v>
      </c>
    </row>
    <row r="151" spans="1:14" ht="15.6" x14ac:dyDescent="0.3">
      <c r="A151" s="37" t="s">
        <v>294</v>
      </c>
      <c r="B151" s="38" t="s">
        <v>295</v>
      </c>
      <c r="C151" s="54">
        <v>930050.77</v>
      </c>
      <c r="D151" s="54">
        <v>258786.31</v>
      </c>
      <c r="E151" s="54">
        <v>9040.2999999999993</v>
      </c>
      <c r="F151" s="54">
        <v>20445.82</v>
      </c>
      <c r="G151" s="54">
        <v>22667.67</v>
      </c>
      <c r="H151" s="54">
        <v>7282.26</v>
      </c>
      <c r="I151" s="54">
        <v>19899.86</v>
      </c>
      <c r="J151" s="54">
        <v>1642.62</v>
      </c>
      <c r="K151" s="54">
        <v>2785.49</v>
      </c>
      <c r="L151" s="55">
        <v>0</v>
      </c>
      <c r="M151" s="54">
        <v>0</v>
      </c>
      <c r="N151" s="56">
        <f t="shared" si="2"/>
        <v>1272601.1000000003</v>
      </c>
    </row>
    <row r="152" spans="1:14" ht="15.6" x14ac:dyDescent="0.3">
      <c r="A152" s="37" t="s">
        <v>296</v>
      </c>
      <c r="B152" s="38" t="s">
        <v>297</v>
      </c>
      <c r="C152" s="54">
        <v>131373.12</v>
      </c>
      <c r="D152" s="54">
        <v>35229.42</v>
      </c>
      <c r="E152" s="54">
        <v>1636.23</v>
      </c>
      <c r="F152" s="54">
        <v>3965.28</v>
      </c>
      <c r="G152" s="54">
        <v>2615.12</v>
      </c>
      <c r="H152" s="54">
        <v>977.39</v>
      </c>
      <c r="I152" s="54">
        <v>2353.29</v>
      </c>
      <c r="J152" s="54">
        <v>301.74</v>
      </c>
      <c r="K152" s="54">
        <v>341.74</v>
      </c>
      <c r="L152" s="55">
        <v>7062</v>
      </c>
      <c r="M152" s="54">
        <v>0</v>
      </c>
      <c r="N152" s="56">
        <f t="shared" si="2"/>
        <v>185855.33</v>
      </c>
    </row>
    <row r="153" spans="1:14" ht="15.6" x14ac:dyDescent="0.3">
      <c r="A153" s="37" t="s">
        <v>298</v>
      </c>
      <c r="B153" s="38" t="s">
        <v>299</v>
      </c>
      <c r="C153" s="54">
        <v>524965.49</v>
      </c>
      <c r="D153" s="54">
        <v>125200.92</v>
      </c>
      <c r="E153" s="54">
        <v>4866.25</v>
      </c>
      <c r="F153" s="54">
        <v>9011.19</v>
      </c>
      <c r="G153" s="54">
        <v>12350.15</v>
      </c>
      <c r="H153" s="54">
        <v>4534.18</v>
      </c>
      <c r="I153" s="54">
        <v>12444.31</v>
      </c>
      <c r="J153" s="54">
        <v>811.17</v>
      </c>
      <c r="K153" s="54">
        <v>1939.3</v>
      </c>
      <c r="L153" s="55">
        <v>18091</v>
      </c>
      <c r="M153" s="54">
        <v>0</v>
      </c>
      <c r="N153" s="56">
        <f t="shared" si="2"/>
        <v>714213.9600000002</v>
      </c>
    </row>
    <row r="154" spans="1:14" ht="15.6" x14ac:dyDescent="0.3">
      <c r="A154" s="37" t="s">
        <v>300</v>
      </c>
      <c r="B154" s="38" t="s">
        <v>301</v>
      </c>
      <c r="C154" s="54">
        <v>282490.65999999997</v>
      </c>
      <c r="D154" s="54">
        <v>150636.45000000001</v>
      </c>
      <c r="E154" s="54">
        <v>3444.22</v>
      </c>
      <c r="F154" s="54">
        <v>8408.42</v>
      </c>
      <c r="G154" s="54">
        <v>6892.16</v>
      </c>
      <c r="H154" s="54">
        <v>2092.9499999999998</v>
      </c>
      <c r="I154" s="54">
        <v>5552.75</v>
      </c>
      <c r="J154" s="54">
        <v>629.08000000000004</v>
      </c>
      <c r="K154" s="54">
        <v>731.36</v>
      </c>
      <c r="L154" s="55">
        <v>30378</v>
      </c>
      <c r="M154" s="54">
        <v>0</v>
      </c>
      <c r="N154" s="56">
        <f t="shared" si="2"/>
        <v>491256.04999999993</v>
      </c>
    </row>
    <row r="155" spans="1:14" ht="15.6" x14ac:dyDescent="0.3">
      <c r="A155" s="37" t="s">
        <v>302</v>
      </c>
      <c r="B155" s="38" t="s">
        <v>303</v>
      </c>
      <c r="C155" s="54">
        <v>170969.55</v>
      </c>
      <c r="D155" s="54">
        <v>67598.350000000006</v>
      </c>
      <c r="E155" s="54">
        <v>2176.6999999999998</v>
      </c>
      <c r="F155" s="54">
        <v>5544.15</v>
      </c>
      <c r="G155" s="54">
        <v>903.01</v>
      </c>
      <c r="H155" s="54">
        <v>1216.93</v>
      </c>
      <c r="I155" s="54">
        <v>1843.72</v>
      </c>
      <c r="J155" s="54">
        <v>399.86</v>
      </c>
      <c r="K155" s="54">
        <v>398.95</v>
      </c>
      <c r="L155" s="55">
        <v>0</v>
      </c>
      <c r="M155" s="54">
        <v>0</v>
      </c>
      <c r="N155" s="56">
        <f t="shared" si="2"/>
        <v>251051.22</v>
      </c>
    </row>
    <row r="156" spans="1:14" ht="15.6" x14ac:dyDescent="0.3">
      <c r="A156" s="37" t="s">
        <v>304</v>
      </c>
      <c r="B156" s="38" t="s">
        <v>305</v>
      </c>
      <c r="C156" s="54">
        <v>239123.35</v>
      </c>
      <c r="D156" s="54">
        <v>74848.86</v>
      </c>
      <c r="E156" s="54">
        <v>2927.14</v>
      </c>
      <c r="F156" s="54">
        <v>7984.23</v>
      </c>
      <c r="G156" s="54">
        <v>5373.69</v>
      </c>
      <c r="H156" s="54">
        <v>1598.71</v>
      </c>
      <c r="I156" s="54">
        <v>4006.68</v>
      </c>
      <c r="J156" s="54">
        <v>543.82000000000005</v>
      </c>
      <c r="K156" s="54">
        <v>482.85</v>
      </c>
      <c r="L156" s="55">
        <v>0</v>
      </c>
      <c r="M156" s="54">
        <v>0</v>
      </c>
      <c r="N156" s="56">
        <f t="shared" si="2"/>
        <v>336889.33</v>
      </c>
    </row>
    <row r="157" spans="1:14" ht="15.6" x14ac:dyDescent="0.3">
      <c r="A157" s="37" t="s">
        <v>306</v>
      </c>
      <c r="B157" s="38" t="s">
        <v>307</v>
      </c>
      <c r="C157" s="54">
        <v>189984.59</v>
      </c>
      <c r="D157" s="54">
        <v>95940.19</v>
      </c>
      <c r="E157" s="54">
        <v>2302.86</v>
      </c>
      <c r="F157" s="54">
        <v>5708.94</v>
      </c>
      <c r="G157" s="54">
        <v>4984.51</v>
      </c>
      <c r="H157" s="54">
        <v>1387.69</v>
      </c>
      <c r="I157" s="54">
        <v>3814.43</v>
      </c>
      <c r="J157" s="54">
        <v>439.5</v>
      </c>
      <c r="K157" s="54">
        <v>476.09</v>
      </c>
      <c r="L157" s="55">
        <v>0</v>
      </c>
      <c r="M157" s="54">
        <v>0</v>
      </c>
      <c r="N157" s="56">
        <f t="shared" si="2"/>
        <v>305038.80000000005</v>
      </c>
    </row>
    <row r="158" spans="1:14" ht="15.6" x14ac:dyDescent="0.3">
      <c r="A158" s="37" t="s">
        <v>308</v>
      </c>
      <c r="B158" s="38" t="s">
        <v>309</v>
      </c>
      <c r="C158" s="54">
        <v>911093.15</v>
      </c>
      <c r="D158" s="54">
        <v>95607.56</v>
      </c>
      <c r="E158" s="54">
        <v>8704.7000000000007</v>
      </c>
      <c r="F158" s="54">
        <v>17061.419999999998</v>
      </c>
      <c r="G158" s="54">
        <v>32839.269999999997</v>
      </c>
      <c r="H158" s="54">
        <v>7735.85</v>
      </c>
      <c r="I158" s="54">
        <v>26143.35</v>
      </c>
      <c r="J158" s="54">
        <v>1201.3599999999999</v>
      </c>
      <c r="K158" s="54">
        <v>3257.92</v>
      </c>
      <c r="L158" s="55">
        <v>0</v>
      </c>
      <c r="M158" s="54">
        <v>0</v>
      </c>
      <c r="N158" s="56">
        <f t="shared" si="2"/>
        <v>1103644.58</v>
      </c>
    </row>
    <row r="159" spans="1:14" ht="15.6" x14ac:dyDescent="0.3">
      <c r="A159" s="37" t="s">
        <v>310</v>
      </c>
      <c r="B159" s="38" t="s">
        <v>311</v>
      </c>
      <c r="C159" s="54">
        <v>72409.820000000007</v>
      </c>
      <c r="D159" s="54">
        <v>30075.4</v>
      </c>
      <c r="E159" s="54">
        <v>1148.23</v>
      </c>
      <c r="F159" s="54">
        <v>3410.92</v>
      </c>
      <c r="G159" s="54">
        <v>759.22</v>
      </c>
      <c r="H159" s="54">
        <v>398.77</v>
      </c>
      <c r="I159" s="54">
        <v>561.34</v>
      </c>
      <c r="J159" s="54">
        <v>246.39</v>
      </c>
      <c r="K159" s="54">
        <v>65.87</v>
      </c>
      <c r="L159" s="55">
        <v>0</v>
      </c>
      <c r="M159" s="54">
        <v>0</v>
      </c>
      <c r="N159" s="56">
        <f t="shared" si="2"/>
        <v>109075.95999999999</v>
      </c>
    </row>
    <row r="160" spans="1:14" ht="15.6" x14ac:dyDescent="0.3">
      <c r="A160" s="37" t="s">
        <v>312</v>
      </c>
      <c r="B160" s="38" t="s">
        <v>313</v>
      </c>
      <c r="C160" s="54">
        <v>216790.39999999999</v>
      </c>
      <c r="D160" s="54">
        <v>77664.03</v>
      </c>
      <c r="E160" s="54">
        <v>2640.56</v>
      </c>
      <c r="F160" s="54">
        <v>6380.51</v>
      </c>
      <c r="G160" s="54">
        <v>6244.4</v>
      </c>
      <c r="H160" s="54">
        <v>1621.42</v>
      </c>
      <c r="I160" s="54">
        <v>4638.4399999999996</v>
      </c>
      <c r="J160" s="54">
        <v>466.69</v>
      </c>
      <c r="K160" s="54">
        <v>574.20000000000005</v>
      </c>
      <c r="L160" s="55">
        <v>12708</v>
      </c>
      <c r="M160" s="54">
        <v>0</v>
      </c>
      <c r="N160" s="56">
        <f t="shared" si="2"/>
        <v>329728.65000000002</v>
      </c>
    </row>
    <row r="161" spans="1:14" ht="15.6" x14ac:dyDescent="0.3">
      <c r="A161" s="37" t="s">
        <v>314</v>
      </c>
      <c r="B161" s="38" t="s">
        <v>315</v>
      </c>
      <c r="C161" s="54">
        <v>376017.34</v>
      </c>
      <c r="D161" s="54">
        <v>105618.96</v>
      </c>
      <c r="E161" s="54">
        <v>4133.49</v>
      </c>
      <c r="F161" s="54">
        <v>9159.5300000000007</v>
      </c>
      <c r="G161" s="54">
        <v>11837.29</v>
      </c>
      <c r="H161" s="54">
        <v>3001.67</v>
      </c>
      <c r="I161" s="54">
        <v>9309.31</v>
      </c>
      <c r="J161" s="54">
        <v>672.03</v>
      </c>
      <c r="K161" s="54">
        <v>1166.8399999999999</v>
      </c>
      <c r="L161" s="55">
        <v>24841</v>
      </c>
      <c r="M161" s="54">
        <v>0</v>
      </c>
      <c r="N161" s="56">
        <f t="shared" si="2"/>
        <v>545757.46000000008</v>
      </c>
    </row>
    <row r="162" spans="1:14" ht="15.6" x14ac:dyDescent="0.3">
      <c r="A162" s="37" t="s">
        <v>316</v>
      </c>
      <c r="B162" s="38" t="s">
        <v>317</v>
      </c>
      <c r="C162" s="54">
        <v>266952.48</v>
      </c>
      <c r="D162" s="54">
        <v>115295.65</v>
      </c>
      <c r="E162" s="54">
        <v>3262.42</v>
      </c>
      <c r="F162" s="54">
        <v>8275.8799999999992</v>
      </c>
      <c r="G162" s="54">
        <v>5668.91</v>
      </c>
      <c r="H162" s="54">
        <v>1910.51</v>
      </c>
      <c r="I162" s="54">
        <v>4722.38</v>
      </c>
      <c r="J162" s="54">
        <v>619.59</v>
      </c>
      <c r="K162" s="54">
        <v>637.41999999999996</v>
      </c>
      <c r="L162" s="55">
        <v>0</v>
      </c>
      <c r="M162" s="54">
        <v>0</v>
      </c>
      <c r="N162" s="56">
        <f t="shared" si="2"/>
        <v>407345.24</v>
      </c>
    </row>
    <row r="163" spans="1:14" ht="15.6" x14ac:dyDescent="0.3">
      <c r="A163" s="37" t="s">
        <v>318</v>
      </c>
      <c r="B163" s="38" t="s">
        <v>319</v>
      </c>
      <c r="C163" s="54">
        <v>154069.07</v>
      </c>
      <c r="D163" s="54">
        <v>82562.87</v>
      </c>
      <c r="E163" s="54">
        <v>2109.17</v>
      </c>
      <c r="F163" s="54">
        <v>5569.11</v>
      </c>
      <c r="G163" s="54">
        <v>2651.77</v>
      </c>
      <c r="H163" s="54">
        <v>1045.79</v>
      </c>
      <c r="I163" s="54">
        <v>2230.29</v>
      </c>
      <c r="J163" s="54">
        <v>405.62</v>
      </c>
      <c r="K163" s="54">
        <v>312.27999999999997</v>
      </c>
      <c r="L163" s="55">
        <v>0</v>
      </c>
      <c r="M163" s="54">
        <v>0</v>
      </c>
      <c r="N163" s="56">
        <f t="shared" si="2"/>
        <v>250955.97</v>
      </c>
    </row>
    <row r="164" spans="1:14" ht="15.6" x14ac:dyDescent="0.3">
      <c r="A164" s="37" t="s">
        <v>320</v>
      </c>
      <c r="B164" s="38" t="s">
        <v>321</v>
      </c>
      <c r="C164" s="54">
        <v>342047.49</v>
      </c>
      <c r="D164" s="54">
        <v>149397.67000000001</v>
      </c>
      <c r="E164" s="54">
        <v>3972.78</v>
      </c>
      <c r="F164" s="54">
        <v>8984.4699999999993</v>
      </c>
      <c r="G164" s="54">
        <v>8825.16</v>
      </c>
      <c r="H164" s="54">
        <v>2689.43</v>
      </c>
      <c r="I164" s="54">
        <v>7495.85</v>
      </c>
      <c r="J164" s="54">
        <v>701.72</v>
      </c>
      <c r="K164" s="54">
        <v>1017.36</v>
      </c>
      <c r="L164" s="55">
        <v>0</v>
      </c>
      <c r="M164" s="54">
        <v>0</v>
      </c>
      <c r="N164" s="56">
        <f t="shared" si="2"/>
        <v>525131.92999999993</v>
      </c>
    </row>
    <row r="165" spans="1:14" ht="15.6" x14ac:dyDescent="0.3">
      <c r="A165" s="37" t="s">
        <v>322</v>
      </c>
      <c r="B165" s="38" t="s">
        <v>323</v>
      </c>
      <c r="C165" s="54">
        <v>2035796.21</v>
      </c>
      <c r="D165" s="54">
        <v>427341.79</v>
      </c>
      <c r="E165" s="54">
        <v>17955.82</v>
      </c>
      <c r="F165" s="54">
        <v>32544.63</v>
      </c>
      <c r="G165" s="54">
        <v>39310.239999999998</v>
      </c>
      <c r="H165" s="54">
        <v>17701.89</v>
      </c>
      <c r="I165" s="54">
        <v>45312.54</v>
      </c>
      <c r="J165" s="54">
        <v>2587.62</v>
      </c>
      <c r="K165" s="54">
        <v>7669.87</v>
      </c>
      <c r="L165" s="55">
        <v>0</v>
      </c>
      <c r="M165" s="54">
        <v>0</v>
      </c>
      <c r="N165" s="56">
        <f t="shared" si="2"/>
        <v>2626220.6100000003</v>
      </c>
    </row>
    <row r="166" spans="1:14" ht="15.6" x14ac:dyDescent="0.3">
      <c r="A166" s="37" t="s">
        <v>324</v>
      </c>
      <c r="B166" s="38" t="s">
        <v>325</v>
      </c>
      <c r="C166" s="54">
        <v>369083.11</v>
      </c>
      <c r="D166" s="54">
        <v>86029.61</v>
      </c>
      <c r="E166" s="54">
        <v>4093.46</v>
      </c>
      <c r="F166" s="54">
        <v>7975.12</v>
      </c>
      <c r="G166" s="54">
        <v>5440.88</v>
      </c>
      <c r="H166" s="54">
        <v>3168.19</v>
      </c>
      <c r="I166" s="54">
        <v>7106.59</v>
      </c>
      <c r="J166" s="54">
        <v>679.51</v>
      </c>
      <c r="K166" s="54">
        <v>1317.18</v>
      </c>
      <c r="L166" s="55">
        <v>10380</v>
      </c>
      <c r="M166" s="54">
        <v>0</v>
      </c>
      <c r="N166" s="56">
        <f t="shared" si="2"/>
        <v>495273.65</v>
      </c>
    </row>
    <row r="167" spans="1:14" ht="15.6" x14ac:dyDescent="0.3">
      <c r="A167" s="37" t="s">
        <v>326</v>
      </c>
      <c r="B167" s="38" t="s">
        <v>327</v>
      </c>
      <c r="C167" s="54">
        <v>412971.24</v>
      </c>
      <c r="D167" s="54">
        <v>73385.91</v>
      </c>
      <c r="E167" s="54">
        <v>4575.09</v>
      </c>
      <c r="F167" s="54">
        <v>10780.13</v>
      </c>
      <c r="G167" s="54">
        <v>13678.09</v>
      </c>
      <c r="H167" s="54">
        <v>3162.52</v>
      </c>
      <c r="I167" s="54">
        <v>9977.2900000000009</v>
      </c>
      <c r="J167" s="54">
        <v>775.68</v>
      </c>
      <c r="K167" s="54">
        <v>1173.26</v>
      </c>
      <c r="L167" s="55">
        <v>0</v>
      </c>
      <c r="M167" s="54">
        <v>0</v>
      </c>
      <c r="N167" s="56">
        <f t="shared" si="2"/>
        <v>530479.2100000002</v>
      </c>
    </row>
    <row r="168" spans="1:14" ht="15.6" x14ac:dyDescent="0.3">
      <c r="A168" s="37" t="s">
        <v>328</v>
      </c>
      <c r="B168" s="38" t="s">
        <v>329</v>
      </c>
      <c r="C168" s="54">
        <v>192962.84</v>
      </c>
      <c r="D168" s="54">
        <v>69115.39</v>
      </c>
      <c r="E168" s="54">
        <v>2275.35</v>
      </c>
      <c r="F168" s="54">
        <v>5984.91</v>
      </c>
      <c r="G168" s="54">
        <v>3446.05</v>
      </c>
      <c r="H168" s="54">
        <v>1342.47</v>
      </c>
      <c r="I168" s="54">
        <v>3056.14</v>
      </c>
      <c r="J168" s="54">
        <v>427.45</v>
      </c>
      <c r="K168" s="54">
        <v>434.53</v>
      </c>
      <c r="L168" s="55">
        <v>22023</v>
      </c>
      <c r="M168" s="54">
        <v>0</v>
      </c>
      <c r="N168" s="56">
        <f t="shared" si="2"/>
        <v>301068.12999999995</v>
      </c>
    </row>
    <row r="169" spans="1:14" ht="15.6" x14ac:dyDescent="0.3">
      <c r="A169" s="37" t="s">
        <v>330</v>
      </c>
      <c r="B169" s="38" t="s">
        <v>331</v>
      </c>
      <c r="C169" s="54">
        <v>239563.75</v>
      </c>
      <c r="D169" s="54">
        <v>48706.43</v>
      </c>
      <c r="E169" s="54">
        <v>2999.86</v>
      </c>
      <c r="F169" s="54">
        <v>7559.53</v>
      </c>
      <c r="G169" s="54">
        <v>6628.76</v>
      </c>
      <c r="H169" s="54">
        <v>1723.4</v>
      </c>
      <c r="I169" s="54">
        <v>4911.1000000000004</v>
      </c>
      <c r="J169" s="54">
        <v>551.79</v>
      </c>
      <c r="K169" s="54">
        <v>576.23</v>
      </c>
      <c r="L169" s="55">
        <v>0</v>
      </c>
      <c r="M169" s="54">
        <v>0</v>
      </c>
      <c r="N169" s="56">
        <f t="shared" si="2"/>
        <v>313220.84999999998</v>
      </c>
    </row>
    <row r="170" spans="1:14" ht="15.6" x14ac:dyDescent="0.3">
      <c r="A170" s="37" t="s">
        <v>332</v>
      </c>
      <c r="B170" s="38" t="s">
        <v>333</v>
      </c>
      <c r="C170" s="54">
        <v>185494.23</v>
      </c>
      <c r="D170" s="54">
        <v>42706</v>
      </c>
      <c r="E170" s="54">
        <v>2272.19</v>
      </c>
      <c r="F170" s="54">
        <v>5769.66</v>
      </c>
      <c r="G170" s="54">
        <v>5075.3500000000004</v>
      </c>
      <c r="H170" s="54">
        <v>1328.94</v>
      </c>
      <c r="I170" s="54">
        <v>3726.25</v>
      </c>
      <c r="J170" s="54">
        <v>412.04</v>
      </c>
      <c r="K170" s="54">
        <v>444.35</v>
      </c>
      <c r="L170" s="55">
        <v>0</v>
      </c>
      <c r="M170" s="54">
        <v>0</v>
      </c>
      <c r="N170" s="56">
        <f t="shared" si="2"/>
        <v>247229.01000000004</v>
      </c>
    </row>
    <row r="171" spans="1:14" ht="15.6" x14ac:dyDescent="0.3">
      <c r="A171" s="37" t="s">
        <v>334</v>
      </c>
      <c r="B171" s="38" t="s">
        <v>335</v>
      </c>
      <c r="C171" s="54">
        <v>160334.87</v>
      </c>
      <c r="D171" s="54">
        <v>90690.78</v>
      </c>
      <c r="E171" s="54">
        <v>2105.9</v>
      </c>
      <c r="F171" s="54">
        <v>5567.8</v>
      </c>
      <c r="G171" s="54">
        <v>3872.81</v>
      </c>
      <c r="H171" s="54">
        <v>1092.9000000000001</v>
      </c>
      <c r="I171" s="54">
        <v>2836.92</v>
      </c>
      <c r="J171" s="54">
        <v>406.01</v>
      </c>
      <c r="K171" s="54">
        <v>332.87</v>
      </c>
      <c r="L171" s="55">
        <v>54101</v>
      </c>
      <c r="M171" s="54">
        <v>0</v>
      </c>
      <c r="N171" s="56">
        <f t="shared" si="2"/>
        <v>321341.86</v>
      </c>
    </row>
    <row r="172" spans="1:14" ht="15.6" x14ac:dyDescent="0.3">
      <c r="A172" s="37" t="s">
        <v>336</v>
      </c>
      <c r="B172" s="38" t="s">
        <v>337</v>
      </c>
      <c r="C172" s="54">
        <v>249446.31</v>
      </c>
      <c r="D172" s="54">
        <v>49835.8</v>
      </c>
      <c r="E172" s="54">
        <v>3024.24</v>
      </c>
      <c r="F172" s="54">
        <v>7548.41</v>
      </c>
      <c r="G172" s="54">
        <v>7051.38</v>
      </c>
      <c r="H172" s="54">
        <v>1814.69</v>
      </c>
      <c r="I172" s="54">
        <v>5227.03</v>
      </c>
      <c r="J172" s="54">
        <v>554.58000000000004</v>
      </c>
      <c r="K172" s="54">
        <v>620.23</v>
      </c>
      <c r="L172" s="55">
        <v>13936</v>
      </c>
      <c r="M172" s="54">
        <v>0</v>
      </c>
      <c r="N172" s="56">
        <f t="shared" si="2"/>
        <v>339058.67</v>
      </c>
    </row>
    <row r="173" spans="1:14" ht="15.6" x14ac:dyDescent="0.3">
      <c r="A173" s="37" t="s">
        <v>338</v>
      </c>
      <c r="B173" s="38" t="s">
        <v>339</v>
      </c>
      <c r="C173" s="54">
        <v>180312.15</v>
      </c>
      <c r="D173" s="54">
        <v>113027.32</v>
      </c>
      <c r="E173" s="54">
        <v>2275.1999999999998</v>
      </c>
      <c r="F173" s="54">
        <v>5840.28</v>
      </c>
      <c r="G173" s="54">
        <v>3976.3</v>
      </c>
      <c r="H173" s="54">
        <v>1274.98</v>
      </c>
      <c r="I173" s="54">
        <v>3192.02</v>
      </c>
      <c r="J173" s="54">
        <v>416.32</v>
      </c>
      <c r="K173" s="54">
        <v>415.45</v>
      </c>
      <c r="L173" s="55">
        <v>0</v>
      </c>
      <c r="M173" s="54">
        <v>0</v>
      </c>
      <c r="N173" s="56">
        <f t="shared" si="2"/>
        <v>310730.02</v>
      </c>
    </row>
    <row r="174" spans="1:14" ht="15.6" x14ac:dyDescent="0.3">
      <c r="A174" s="37" t="s">
        <v>340</v>
      </c>
      <c r="B174" s="38" t="s">
        <v>341</v>
      </c>
      <c r="C174" s="54">
        <v>984016</v>
      </c>
      <c r="D174" s="54">
        <v>238639.81</v>
      </c>
      <c r="E174" s="54">
        <v>10303.1</v>
      </c>
      <c r="F174" s="54">
        <v>20815.73</v>
      </c>
      <c r="G174" s="54">
        <v>27269.62</v>
      </c>
      <c r="H174" s="54">
        <v>8278.8799999999992</v>
      </c>
      <c r="I174" s="54">
        <v>24100.36</v>
      </c>
      <c r="J174" s="54">
        <v>1520.66</v>
      </c>
      <c r="K174" s="54">
        <v>3415.12</v>
      </c>
      <c r="L174" s="55">
        <v>0</v>
      </c>
      <c r="M174" s="54">
        <v>0</v>
      </c>
      <c r="N174" s="56">
        <f t="shared" si="2"/>
        <v>1318359.2800000003</v>
      </c>
    </row>
    <row r="175" spans="1:14" ht="15.6" x14ac:dyDescent="0.3">
      <c r="A175" s="37" t="s">
        <v>342</v>
      </c>
      <c r="B175" s="38" t="s">
        <v>343</v>
      </c>
      <c r="C175" s="54">
        <v>196707.3</v>
      </c>
      <c r="D175" s="54">
        <v>70270.45</v>
      </c>
      <c r="E175" s="54">
        <v>2426.41</v>
      </c>
      <c r="F175" s="54">
        <v>6109.8</v>
      </c>
      <c r="G175" s="54">
        <v>5293.83</v>
      </c>
      <c r="H175" s="54">
        <v>1418.7</v>
      </c>
      <c r="I175" s="54">
        <v>3952.86</v>
      </c>
      <c r="J175" s="54">
        <v>443.69</v>
      </c>
      <c r="K175" s="54">
        <v>477.4</v>
      </c>
      <c r="L175" s="55">
        <v>14124</v>
      </c>
      <c r="M175" s="54">
        <v>0</v>
      </c>
      <c r="N175" s="56">
        <f t="shared" si="2"/>
        <v>301224.44</v>
      </c>
    </row>
    <row r="176" spans="1:14" ht="15.6" x14ac:dyDescent="0.3">
      <c r="A176" s="37" t="s">
        <v>344</v>
      </c>
      <c r="B176" s="38" t="s">
        <v>345</v>
      </c>
      <c r="C176" s="54">
        <v>115657.19</v>
      </c>
      <c r="D176" s="54">
        <v>38139.599999999999</v>
      </c>
      <c r="E176" s="54">
        <v>1636.72</v>
      </c>
      <c r="F176" s="54">
        <v>4500.62</v>
      </c>
      <c r="G176" s="54">
        <v>2297.88</v>
      </c>
      <c r="H176" s="54">
        <v>742.09</v>
      </c>
      <c r="I176" s="54">
        <v>1687.4</v>
      </c>
      <c r="J176" s="54">
        <v>329.07</v>
      </c>
      <c r="K176" s="54">
        <v>197.99</v>
      </c>
      <c r="L176" s="55">
        <v>9703</v>
      </c>
      <c r="M176" s="54">
        <v>0</v>
      </c>
      <c r="N176" s="56">
        <f t="shared" si="2"/>
        <v>174891.56</v>
      </c>
    </row>
    <row r="177" spans="1:14" ht="15.6" x14ac:dyDescent="0.3">
      <c r="A177" s="37" t="s">
        <v>346</v>
      </c>
      <c r="B177" s="38" t="s">
        <v>347</v>
      </c>
      <c r="C177" s="54">
        <v>348934.23</v>
      </c>
      <c r="D177" s="54">
        <v>92530.23</v>
      </c>
      <c r="E177" s="54">
        <v>4251.9799999999996</v>
      </c>
      <c r="F177" s="54">
        <v>10435.49</v>
      </c>
      <c r="G177" s="54">
        <v>11068.14</v>
      </c>
      <c r="H177" s="54">
        <v>2576.5100000000002</v>
      </c>
      <c r="I177" s="54">
        <v>7647.28</v>
      </c>
      <c r="J177" s="54">
        <v>759.63</v>
      </c>
      <c r="K177" s="54">
        <v>897.28</v>
      </c>
      <c r="L177" s="55">
        <v>0</v>
      </c>
      <c r="M177" s="54">
        <v>0</v>
      </c>
      <c r="N177" s="56">
        <f t="shared" si="2"/>
        <v>479100.77</v>
      </c>
    </row>
    <row r="178" spans="1:14" ht="15.6" x14ac:dyDescent="0.3">
      <c r="A178" s="37" t="s">
        <v>348</v>
      </c>
      <c r="B178" s="38" t="s">
        <v>349</v>
      </c>
      <c r="C178" s="54">
        <v>384626.85</v>
      </c>
      <c r="D178" s="54">
        <v>137253.76000000001</v>
      </c>
      <c r="E178" s="54">
        <v>4329.7299999999996</v>
      </c>
      <c r="F178" s="54">
        <v>11816.56</v>
      </c>
      <c r="G178" s="54">
        <v>9430.76</v>
      </c>
      <c r="H178" s="54">
        <v>2608.52</v>
      </c>
      <c r="I178" s="54">
        <v>6811.97</v>
      </c>
      <c r="J178" s="54">
        <v>782.87</v>
      </c>
      <c r="K178" s="54">
        <v>823.66</v>
      </c>
      <c r="L178" s="55">
        <v>0</v>
      </c>
      <c r="M178" s="54">
        <v>0</v>
      </c>
      <c r="N178" s="56">
        <f t="shared" si="2"/>
        <v>558484.68000000005</v>
      </c>
    </row>
    <row r="179" spans="1:14" ht="15.6" x14ac:dyDescent="0.3">
      <c r="A179" s="37" t="s">
        <v>350</v>
      </c>
      <c r="B179" s="38" t="s">
        <v>351</v>
      </c>
      <c r="C179" s="54">
        <v>1386443.8</v>
      </c>
      <c r="D179" s="54">
        <v>482463.93</v>
      </c>
      <c r="E179" s="54">
        <v>14829.08</v>
      </c>
      <c r="F179" s="54">
        <v>32078.86</v>
      </c>
      <c r="G179" s="54">
        <v>48940.45</v>
      </c>
      <c r="H179" s="54">
        <v>11226.82</v>
      </c>
      <c r="I179" s="54">
        <v>34853.51</v>
      </c>
      <c r="J179" s="54">
        <v>2365.15</v>
      </c>
      <c r="K179" s="54">
        <v>4447.6000000000004</v>
      </c>
      <c r="L179" s="55">
        <v>0</v>
      </c>
      <c r="M179" s="54">
        <v>0</v>
      </c>
      <c r="N179" s="56">
        <f t="shared" si="2"/>
        <v>2017649.2000000002</v>
      </c>
    </row>
    <row r="180" spans="1:14" ht="15.6" x14ac:dyDescent="0.3">
      <c r="A180" s="37" t="s">
        <v>352</v>
      </c>
      <c r="B180" s="38" t="s">
        <v>353</v>
      </c>
      <c r="C180" s="54">
        <v>66648.36</v>
      </c>
      <c r="D180" s="54">
        <v>25848.17</v>
      </c>
      <c r="E180" s="54">
        <v>888.99</v>
      </c>
      <c r="F180" s="54">
        <v>2261.61</v>
      </c>
      <c r="G180" s="54">
        <v>975.63</v>
      </c>
      <c r="H180" s="54">
        <v>472.23</v>
      </c>
      <c r="I180" s="54">
        <v>974.32</v>
      </c>
      <c r="J180" s="54">
        <v>165.82</v>
      </c>
      <c r="K180" s="54">
        <v>151.91999999999999</v>
      </c>
      <c r="L180" s="55">
        <v>1591</v>
      </c>
      <c r="M180" s="54">
        <v>0</v>
      </c>
      <c r="N180" s="56">
        <f t="shared" si="2"/>
        <v>99978.050000000017</v>
      </c>
    </row>
    <row r="181" spans="1:14" ht="15.6" x14ac:dyDescent="0.3">
      <c r="A181" s="37" t="s">
        <v>354</v>
      </c>
      <c r="B181" s="38" t="s">
        <v>355</v>
      </c>
      <c r="C181" s="54">
        <v>161681.57</v>
      </c>
      <c r="D181" s="54">
        <v>66193.039999999994</v>
      </c>
      <c r="E181" s="54">
        <v>1958.38</v>
      </c>
      <c r="F181" s="54">
        <v>5099.12</v>
      </c>
      <c r="G181" s="54">
        <v>3510.87</v>
      </c>
      <c r="H181" s="54">
        <v>1131.31</v>
      </c>
      <c r="I181" s="54">
        <v>2837.01</v>
      </c>
      <c r="J181" s="54">
        <v>371.12</v>
      </c>
      <c r="K181" s="54">
        <v>366.66</v>
      </c>
      <c r="L181" s="55">
        <v>7867</v>
      </c>
      <c r="M181" s="54">
        <v>0</v>
      </c>
      <c r="N181" s="56">
        <f t="shared" si="2"/>
        <v>251016.08</v>
      </c>
    </row>
    <row r="182" spans="1:14" ht="15.6" x14ac:dyDescent="0.3">
      <c r="A182" s="37" t="s">
        <v>356</v>
      </c>
      <c r="B182" s="38" t="s">
        <v>357</v>
      </c>
      <c r="C182" s="54">
        <v>381824.62</v>
      </c>
      <c r="D182" s="54">
        <v>140758.12</v>
      </c>
      <c r="E182" s="54">
        <v>3735.02</v>
      </c>
      <c r="F182" s="54">
        <v>7316.41</v>
      </c>
      <c r="G182" s="54">
        <v>10801.52</v>
      </c>
      <c r="H182" s="54">
        <v>3247.86</v>
      </c>
      <c r="I182" s="54">
        <v>9679.93</v>
      </c>
      <c r="J182" s="54">
        <v>525.11</v>
      </c>
      <c r="K182" s="54">
        <v>1365.68</v>
      </c>
      <c r="L182" s="55">
        <v>0</v>
      </c>
      <c r="M182" s="54">
        <v>0</v>
      </c>
      <c r="N182" s="56">
        <f t="shared" si="2"/>
        <v>559254.27000000014</v>
      </c>
    </row>
    <row r="183" spans="1:14" ht="15.6" x14ac:dyDescent="0.3">
      <c r="A183" s="37" t="s">
        <v>358</v>
      </c>
      <c r="B183" s="38" t="s">
        <v>359</v>
      </c>
      <c r="C183" s="54">
        <v>160728.04</v>
      </c>
      <c r="D183" s="54">
        <v>59659.29</v>
      </c>
      <c r="E183" s="54">
        <v>2174.0300000000002</v>
      </c>
      <c r="F183" s="54">
        <v>5895.35</v>
      </c>
      <c r="G183" s="54">
        <v>3458.18</v>
      </c>
      <c r="H183" s="54">
        <v>1058.71</v>
      </c>
      <c r="I183" s="54">
        <v>2564.9899999999998</v>
      </c>
      <c r="J183" s="54">
        <v>432.73</v>
      </c>
      <c r="K183" s="54">
        <v>301.47000000000003</v>
      </c>
      <c r="L183" s="55">
        <v>3696</v>
      </c>
      <c r="M183" s="54">
        <v>0</v>
      </c>
      <c r="N183" s="56">
        <f t="shared" si="2"/>
        <v>239968.79</v>
      </c>
    </row>
    <row r="184" spans="1:14" ht="30" x14ac:dyDescent="0.3">
      <c r="A184" s="37" t="s">
        <v>360</v>
      </c>
      <c r="B184" s="38" t="s">
        <v>361</v>
      </c>
      <c r="C184" s="54">
        <v>289361.78000000003</v>
      </c>
      <c r="D184" s="54">
        <v>81481.460000000006</v>
      </c>
      <c r="E184" s="54">
        <v>3733.17</v>
      </c>
      <c r="F184" s="54">
        <v>10037.82</v>
      </c>
      <c r="G184" s="54">
        <v>6661.99</v>
      </c>
      <c r="H184" s="54">
        <v>1937.83</v>
      </c>
      <c r="I184" s="54">
        <v>4902.1000000000004</v>
      </c>
      <c r="J184" s="54">
        <v>761.38</v>
      </c>
      <c r="K184" s="54">
        <v>575.17999999999995</v>
      </c>
      <c r="L184" s="55">
        <v>0</v>
      </c>
      <c r="M184" s="54">
        <v>0</v>
      </c>
      <c r="N184" s="56">
        <f t="shared" si="2"/>
        <v>399452.71</v>
      </c>
    </row>
    <row r="185" spans="1:14" ht="15.6" x14ac:dyDescent="0.3">
      <c r="A185" s="37" t="s">
        <v>362</v>
      </c>
      <c r="B185" s="38" t="s">
        <v>363</v>
      </c>
      <c r="C185" s="54">
        <v>896276.5</v>
      </c>
      <c r="D185" s="54">
        <v>210108.68</v>
      </c>
      <c r="E185" s="54">
        <v>9326.77</v>
      </c>
      <c r="F185" s="54">
        <v>18271.509999999998</v>
      </c>
      <c r="G185" s="54">
        <v>24825.03</v>
      </c>
      <c r="H185" s="54">
        <v>7651.29</v>
      </c>
      <c r="I185" s="54">
        <v>22340.43</v>
      </c>
      <c r="J185" s="54">
        <v>1395.55</v>
      </c>
      <c r="K185" s="54">
        <v>3199.25</v>
      </c>
      <c r="L185" s="55">
        <v>0</v>
      </c>
      <c r="M185" s="54">
        <v>0</v>
      </c>
      <c r="N185" s="56">
        <f t="shared" si="2"/>
        <v>1193395.01</v>
      </c>
    </row>
    <row r="186" spans="1:14" ht="15.6" x14ac:dyDescent="0.3">
      <c r="A186" s="37" t="s">
        <v>364</v>
      </c>
      <c r="B186" s="38" t="s">
        <v>365</v>
      </c>
      <c r="C186" s="54">
        <v>435623.38</v>
      </c>
      <c r="D186" s="54">
        <v>44501.22</v>
      </c>
      <c r="E186" s="54">
        <v>4412.12</v>
      </c>
      <c r="F186" s="54">
        <v>9497.73</v>
      </c>
      <c r="G186" s="54">
        <v>15919.15</v>
      </c>
      <c r="H186" s="54">
        <v>3532.03</v>
      </c>
      <c r="I186" s="54">
        <v>12038.92</v>
      </c>
      <c r="J186" s="54">
        <v>690.99</v>
      </c>
      <c r="K186" s="54">
        <v>1412.63</v>
      </c>
      <c r="L186" s="55">
        <v>0</v>
      </c>
      <c r="M186" s="54">
        <v>0</v>
      </c>
      <c r="N186" s="56">
        <f t="shared" si="2"/>
        <v>527628.17000000004</v>
      </c>
    </row>
    <row r="187" spans="1:14" ht="15.6" x14ac:dyDescent="0.3">
      <c r="A187" s="37" t="s">
        <v>366</v>
      </c>
      <c r="B187" s="38" t="s">
        <v>367</v>
      </c>
      <c r="C187" s="54">
        <v>184531.43</v>
      </c>
      <c r="D187" s="54">
        <v>73373.06</v>
      </c>
      <c r="E187" s="54">
        <v>2372.5</v>
      </c>
      <c r="F187" s="54">
        <v>6042.63</v>
      </c>
      <c r="G187" s="54">
        <v>3499.61</v>
      </c>
      <c r="H187" s="54">
        <v>1309.43</v>
      </c>
      <c r="I187" s="54">
        <v>3044.41</v>
      </c>
      <c r="J187" s="54">
        <v>450.42</v>
      </c>
      <c r="K187" s="54">
        <v>426.26</v>
      </c>
      <c r="L187" s="55">
        <v>0</v>
      </c>
      <c r="M187" s="54">
        <v>0</v>
      </c>
      <c r="N187" s="56">
        <f t="shared" si="2"/>
        <v>275049.74999999994</v>
      </c>
    </row>
    <row r="188" spans="1:14" ht="15.6" x14ac:dyDescent="0.3">
      <c r="A188" s="37" t="s">
        <v>368</v>
      </c>
      <c r="B188" s="38" t="s">
        <v>369</v>
      </c>
      <c r="C188" s="54">
        <v>204724.37</v>
      </c>
      <c r="D188" s="54">
        <v>49337.599999999999</v>
      </c>
      <c r="E188" s="54">
        <v>2548.37</v>
      </c>
      <c r="F188" s="54">
        <v>6414.05</v>
      </c>
      <c r="G188" s="54">
        <v>5663.52</v>
      </c>
      <c r="H188" s="54">
        <v>1474.83</v>
      </c>
      <c r="I188" s="54">
        <v>4216.71</v>
      </c>
      <c r="J188" s="54">
        <v>469.58</v>
      </c>
      <c r="K188" s="54">
        <v>494.76</v>
      </c>
      <c r="L188" s="55">
        <v>0</v>
      </c>
      <c r="M188" s="54">
        <v>0</v>
      </c>
      <c r="N188" s="56">
        <f t="shared" si="2"/>
        <v>275343.7900000001</v>
      </c>
    </row>
    <row r="189" spans="1:14" ht="15.6" x14ac:dyDescent="0.3">
      <c r="A189" s="37" t="s">
        <v>370</v>
      </c>
      <c r="B189" s="38" t="s">
        <v>371</v>
      </c>
      <c r="C189" s="54">
        <v>103577.43</v>
      </c>
      <c r="D189" s="54">
        <v>44513.39</v>
      </c>
      <c r="E189" s="54">
        <v>1447.59</v>
      </c>
      <c r="F189" s="54">
        <v>3965.9</v>
      </c>
      <c r="G189" s="54">
        <v>1096.3699999999999</v>
      </c>
      <c r="H189" s="54">
        <v>670.32</v>
      </c>
      <c r="I189" s="54">
        <v>1132.3399999999999</v>
      </c>
      <c r="J189" s="54">
        <v>287.38</v>
      </c>
      <c r="K189" s="54">
        <v>182.52</v>
      </c>
      <c r="L189" s="55">
        <v>0</v>
      </c>
      <c r="M189" s="54">
        <v>0</v>
      </c>
      <c r="N189" s="56">
        <f t="shared" si="2"/>
        <v>156873.24</v>
      </c>
    </row>
    <row r="190" spans="1:14" ht="30" x14ac:dyDescent="0.3">
      <c r="A190" s="37" t="s">
        <v>372</v>
      </c>
      <c r="B190" s="38" t="s">
        <v>373</v>
      </c>
      <c r="C190" s="54">
        <v>202960.4</v>
      </c>
      <c r="D190" s="54">
        <v>49492.6</v>
      </c>
      <c r="E190" s="54">
        <v>2583.12</v>
      </c>
      <c r="F190" s="54">
        <v>6644.34</v>
      </c>
      <c r="G190" s="54">
        <v>5390.73</v>
      </c>
      <c r="H190" s="54">
        <v>1428.83</v>
      </c>
      <c r="I190" s="54">
        <v>3927.39</v>
      </c>
      <c r="J190" s="54">
        <v>486.35</v>
      </c>
      <c r="K190" s="54">
        <v>461.42</v>
      </c>
      <c r="L190" s="55">
        <v>0</v>
      </c>
      <c r="M190" s="54">
        <v>0</v>
      </c>
      <c r="N190" s="56">
        <f t="shared" si="2"/>
        <v>273375.18</v>
      </c>
    </row>
    <row r="191" spans="1:14" ht="30" x14ac:dyDescent="0.3">
      <c r="A191" s="37" t="s">
        <v>374</v>
      </c>
      <c r="B191" s="38" t="s">
        <v>375</v>
      </c>
      <c r="C191" s="54">
        <v>166479.79999999999</v>
      </c>
      <c r="D191" s="54">
        <v>88871.19</v>
      </c>
      <c r="E191" s="54">
        <v>2200.4299999999998</v>
      </c>
      <c r="F191" s="54">
        <v>5843.53</v>
      </c>
      <c r="G191" s="54">
        <v>3598.02</v>
      </c>
      <c r="H191" s="54">
        <v>1128.07</v>
      </c>
      <c r="I191" s="54">
        <v>2755.5</v>
      </c>
      <c r="J191" s="54">
        <v>429.29</v>
      </c>
      <c r="K191" s="54">
        <v>339.28</v>
      </c>
      <c r="L191" s="55">
        <v>0</v>
      </c>
      <c r="M191" s="54">
        <v>0</v>
      </c>
      <c r="N191" s="56">
        <f t="shared" si="2"/>
        <v>271645.11000000004</v>
      </c>
    </row>
    <row r="192" spans="1:14" ht="15.6" x14ac:dyDescent="0.3">
      <c r="A192" s="37" t="s">
        <v>376</v>
      </c>
      <c r="B192" s="38" t="s">
        <v>377</v>
      </c>
      <c r="C192" s="54">
        <v>25568559.390000001</v>
      </c>
      <c r="D192" s="54">
        <v>7658439.7000000002</v>
      </c>
      <c r="E192" s="54">
        <v>233947.09</v>
      </c>
      <c r="F192" s="54">
        <v>473865.23</v>
      </c>
      <c r="G192" s="54">
        <v>378987.2</v>
      </c>
      <c r="H192" s="54">
        <v>213218.69</v>
      </c>
      <c r="I192" s="54">
        <v>488431.07</v>
      </c>
      <c r="J192" s="54">
        <v>32382.89</v>
      </c>
      <c r="K192" s="54">
        <v>88846.29</v>
      </c>
      <c r="L192" s="55">
        <v>0</v>
      </c>
      <c r="M192" s="54">
        <v>263334.26</v>
      </c>
      <c r="N192" s="56">
        <f t="shared" si="2"/>
        <v>35400011.809999995</v>
      </c>
    </row>
    <row r="193" spans="1:14" ht="15.6" x14ac:dyDescent="0.3">
      <c r="A193" s="37" t="s">
        <v>378</v>
      </c>
      <c r="B193" s="38" t="s">
        <v>379</v>
      </c>
      <c r="C193" s="54">
        <v>619179.79</v>
      </c>
      <c r="D193" s="54">
        <v>100173.8</v>
      </c>
      <c r="E193" s="54">
        <v>6725</v>
      </c>
      <c r="F193" s="54">
        <v>15007.78</v>
      </c>
      <c r="G193" s="54">
        <v>21601.32</v>
      </c>
      <c r="H193" s="54">
        <v>4918.3900000000003</v>
      </c>
      <c r="I193" s="54">
        <v>16149.2</v>
      </c>
      <c r="J193" s="54">
        <v>1104.96</v>
      </c>
      <c r="K193" s="54">
        <v>1905.55</v>
      </c>
      <c r="L193" s="55">
        <v>0</v>
      </c>
      <c r="M193" s="54">
        <v>0</v>
      </c>
      <c r="N193" s="56">
        <f t="shared" si="2"/>
        <v>786765.79</v>
      </c>
    </row>
    <row r="194" spans="1:14" ht="15.6" x14ac:dyDescent="0.3">
      <c r="A194" s="37" t="s">
        <v>380</v>
      </c>
      <c r="B194" s="38" t="s">
        <v>381</v>
      </c>
      <c r="C194" s="54">
        <v>111780.35</v>
      </c>
      <c r="D194" s="54">
        <v>60155.28</v>
      </c>
      <c r="E194" s="54">
        <v>1721.63</v>
      </c>
      <c r="F194" s="54">
        <v>4975.09</v>
      </c>
      <c r="G194" s="54">
        <v>1266.33</v>
      </c>
      <c r="H194" s="54">
        <v>652.58000000000004</v>
      </c>
      <c r="I194" s="54">
        <v>1025.1300000000001</v>
      </c>
      <c r="J194" s="54">
        <v>362.69</v>
      </c>
      <c r="K194" s="54">
        <v>133.19</v>
      </c>
      <c r="L194" s="55">
        <v>8585</v>
      </c>
      <c r="M194" s="54">
        <v>0</v>
      </c>
      <c r="N194" s="56">
        <f t="shared" si="2"/>
        <v>190657.27</v>
      </c>
    </row>
    <row r="195" spans="1:14" ht="15.6" x14ac:dyDescent="0.3">
      <c r="A195" s="37" t="s">
        <v>382</v>
      </c>
      <c r="B195" s="38" t="s">
        <v>383</v>
      </c>
      <c r="C195" s="54">
        <v>197249.86</v>
      </c>
      <c r="D195" s="54">
        <v>49841.79</v>
      </c>
      <c r="E195" s="54">
        <v>2589.4699999999998</v>
      </c>
      <c r="F195" s="54">
        <v>7005.9</v>
      </c>
      <c r="G195" s="54">
        <v>4450.7</v>
      </c>
      <c r="H195" s="54">
        <v>1309.8800000000001</v>
      </c>
      <c r="I195" s="54">
        <v>3253.25</v>
      </c>
      <c r="J195" s="54">
        <v>515.28</v>
      </c>
      <c r="K195" s="54">
        <v>381.84</v>
      </c>
      <c r="L195" s="55">
        <v>0</v>
      </c>
      <c r="M195" s="54">
        <v>0</v>
      </c>
      <c r="N195" s="56">
        <f t="shared" si="2"/>
        <v>266597.97000000003</v>
      </c>
    </row>
    <row r="196" spans="1:14" ht="15.6" x14ac:dyDescent="0.3">
      <c r="A196" s="37" t="s">
        <v>384</v>
      </c>
      <c r="B196" s="38" t="s">
        <v>385</v>
      </c>
      <c r="C196" s="54">
        <v>678793.86</v>
      </c>
      <c r="D196" s="54">
        <v>298804.49</v>
      </c>
      <c r="E196" s="54">
        <v>7213.13</v>
      </c>
      <c r="F196" s="54">
        <v>15629.59</v>
      </c>
      <c r="G196" s="54">
        <v>23718.959999999999</v>
      </c>
      <c r="H196" s="54">
        <v>5490.31</v>
      </c>
      <c r="I196" s="54">
        <v>17820.41</v>
      </c>
      <c r="J196" s="54">
        <v>1150.77</v>
      </c>
      <c r="K196" s="54">
        <v>2174.5300000000002</v>
      </c>
      <c r="L196" s="55">
        <v>0</v>
      </c>
      <c r="M196" s="54">
        <v>0</v>
      </c>
      <c r="N196" s="56">
        <f t="shared" si="2"/>
        <v>1050796.05</v>
      </c>
    </row>
    <row r="197" spans="1:14" ht="15.6" x14ac:dyDescent="0.3">
      <c r="A197" s="37" t="s">
        <v>386</v>
      </c>
      <c r="B197" s="38" t="s">
        <v>387</v>
      </c>
      <c r="C197" s="54">
        <v>310583.52</v>
      </c>
      <c r="D197" s="54">
        <v>43609.599999999999</v>
      </c>
      <c r="E197" s="54">
        <v>3385.29</v>
      </c>
      <c r="F197" s="54">
        <v>6991.77</v>
      </c>
      <c r="G197" s="54">
        <v>7753.26</v>
      </c>
      <c r="H197" s="54">
        <v>2588.31</v>
      </c>
      <c r="I197" s="54">
        <v>7044.93</v>
      </c>
      <c r="J197" s="54">
        <v>512.91999999999996</v>
      </c>
      <c r="K197" s="54">
        <v>1051.8</v>
      </c>
      <c r="L197" s="55">
        <v>9648</v>
      </c>
      <c r="M197" s="54">
        <v>0</v>
      </c>
      <c r="N197" s="56">
        <f t="shared" si="2"/>
        <v>393169.39999999997</v>
      </c>
    </row>
    <row r="198" spans="1:14" ht="15.6" x14ac:dyDescent="0.3">
      <c r="A198" s="37" t="s">
        <v>388</v>
      </c>
      <c r="B198" s="38" t="s">
        <v>389</v>
      </c>
      <c r="C198" s="54">
        <v>1809544.3</v>
      </c>
      <c r="D198" s="54">
        <v>683705.41</v>
      </c>
      <c r="E198" s="54">
        <v>18365.13</v>
      </c>
      <c r="F198" s="54">
        <v>36400.129999999997</v>
      </c>
      <c r="G198" s="54">
        <v>54888.19</v>
      </c>
      <c r="H198" s="54">
        <v>15342.01</v>
      </c>
      <c r="I198" s="54">
        <v>46449.34</v>
      </c>
      <c r="J198" s="54">
        <v>2657.47</v>
      </c>
      <c r="K198" s="54">
        <v>6400.29</v>
      </c>
      <c r="L198" s="55">
        <v>0</v>
      </c>
      <c r="M198" s="54">
        <v>279677.48</v>
      </c>
      <c r="N198" s="56">
        <f t="shared" si="2"/>
        <v>2953429.7499999995</v>
      </c>
    </row>
    <row r="199" spans="1:14" ht="15.6" x14ac:dyDescent="0.3">
      <c r="A199" s="37" t="s">
        <v>390</v>
      </c>
      <c r="B199" s="38" t="s">
        <v>391</v>
      </c>
      <c r="C199" s="54">
        <v>56627.64</v>
      </c>
      <c r="D199" s="54">
        <v>23820.37</v>
      </c>
      <c r="E199" s="54">
        <v>851.53</v>
      </c>
      <c r="F199" s="54">
        <v>2372.9</v>
      </c>
      <c r="G199" s="54">
        <v>711</v>
      </c>
      <c r="H199" s="54">
        <v>350.71</v>
      </c>
      <c r="I199" s="54">
        <v>611.14</v>
      </c>
      <c r="J199" s="54">
        <v>182.77</v>
      </c>
      <c r="K199" s="54">
        <v>84.01</v>
      </c>
      <c r="L199" s="55">
        <v>3966</v>
      </c>
      <c r="M199" s="54">
        <v>0</v>
      </c>
      <c r="N199" s="56">
        <f t="shared" si="2"/>
        <v>89578.069999999992</v>
      </c>
    </row>
    <row r="200" spans="1:14" ht="15.6" x14ac:dyDescent="0.3">
      <c r="A200" s="37" t="s">
        <v>392</v>
      </c>
      <c r="B200" s="38" t="s">
        <v>393</v>
      </c>
      <c r="C200" s="54">
        <v>235245.81</v>
      </c>
      <c r="D200" s="54">
        <v>78797.19</v>
      </c>
      <c r="E200" s="54">
        <v>2532.56</v>
      </c>
      <c r="F200" s="54">
        <v>5165.2700000000004</v>
      </c>
      <c r="G200" s="54">
        <v>3609.56</v>
      </c>
      <c r="H200" s="54">
        <v>1969.81</v>
      </c>
      <c r="I200" s="54">
        <v>4505.71</v>
      </c>
      <c r="J200" s="54">
        <v>397.13</v>
      </c>
      <c r="K200" s="54">
        <v>805.22</v>
      </c>
      <c r="L200" s="55">
        <v>0</v>
      </c>
      <c r="M200" s="54">
        <v>0</v>
      </c>
      <c r="N200" s="56">
        <f t="shared" si="2"/>
        <v>333028.26</v>
      </c>
    </row>
    <row r="201" spans="1:14" ht="15.6" x14ac:dyDescent="0.3">
      <c r="A201" s="37" t="s">
        <v>394</v>
      </c>
      <c r="B201" s="38" t="s">
        <v>395</v>
      </c>
      <c r="C201" s="54">
        <v>254615.73</v>
      </c>
      <c r="D201" s="54">
        <v>46211.66</v>
      </c>
      <c r="E201" s="54">
        <v>2788.93</v>
      </c>
      <c r="F201" s="54">
        <v>5859.67</v>
      </c>
      <c r="G201" s="54">
        <v>6714.71</v>
      </c>
      <c r="H201" s="54">
        <v>2099.33</v>
      </c>
      <c r="I201" s="54">
        <v>5965.93</v>
      </c>
      <c r="J201" s="54">
        <v>442.55</v>
      </c>
      <c r="K201" s="54">
        <v>843.35</v>
      </c>
      <c r="L201" s="55">
        <v>0</v>
      </c>
      <c r="M201" s="54">
        <v>0</v>
      </c>
      <c r="N201" s="56">
        <f t="shared" ref="N201:N264" si="3">SUM(C201:M201)</f>
        <v>325541.86</v>
      </c>
    </row>
    <row r="202" spans="1:14" ht="15.6" x14ac:dyDescent="0.3">
      <c r="A202" s="37" t="s">
        <v>396</v>
      </c>
      <c r="B202" s="38" t="s">
        <v>397</v>
      </c>
      <c r="C202" s="54">
        <v>249411.52</v>
      </c>
      <c r="D202" s="54">
        <v>77938.31</v>
      </c>
      <c r="E202" s="54">
        <v>2714.59</v>
      </c>
      <c r="F202" s="54">
        <v>6430.04</v>
      </c>
      <c r="G202" s="54">
        <v>3292.66</v>
      </c>
      <c r="H202" s="54">
        <v>1893.55</v>
      </c>
      <c r="I202" s="54">
        <v>3951.52</v>
      </c>
      <c r="J202" s="54">
        <v>529.82000000000005</v>
      </c>
      <c r="K202" s="54">
        <v>695.71</v>
      </c>
      <c r="L202" s="55">
        <v>0</v>
      </c>
      <c r="M202" s="54">
        <v>0</v>
      </c>
      <c r="N202" s="56">
        <f t="shared" si="3"/>
        <v>346857.72</v>
      </c>
    </row>
    <row r="203" spans="1:14" ht="15.6" x14ac:dyDescent="0.3">
      <c r="A203" s="37" t="s">
        <v>398</v>
      </c>
      <c r="B203" s="38" t="s">
        <v>399</v>
      </c>
      <c r="C203" s="54">
        <v>196695.84</v>
      </c>
      <c r="D203" s="54">
        <v>69985.81</v>
      </c>
      <c r="E203" s="54">
        <v>2615.98</v>
      </c>
      <c r="F203" s="54">
        <v>7268.91</v>
      </c>
      <c r="G203" s="54">
        <v>2643.14</v>
      </c>
      <c r="H203" s="54">
        <v>1254.04</v>
      </c>
      <c r="I203" s="54">
        <v>2312.4</v>
      </c>
      <c r="J203" s="54">
        <v>592.20000000000005</v>
      </c>
      <c r="K203" s="54">
        <v>335.89</v>
      </c>
      <c r="L203" s="55">
        <v>30666</v>
      </c>
      <c r="M203" s="54">
        <v>0</v>
      </c>
      <c r="N203" s="56">
        <f t="shared" si="3"/>
        <v>314370.21000000002</v>
      </c>
    </row>
    <row r="204" spans="1:14" ht="15.6" x14ac:dyDescent="0.3">
      <c r="A204" s="37" t="s">
        <v>400</v>
      </c>
      <c r="B204" s="38" t="s">
        <v>401</v>
      </c>
      <c r="C204" s="54">
        <v>91168.99</v>
      </c>
      <c r="D204" s="54">
        <v>40093.019999999997</v>
      </c>
      <c r="E204" s="54">
        <v>1334.6</v>
      </c>
      <c r="F204" s="54">
        <v>3672.53</v>
      </c>
      <c r="G204" s="54">
        <v>971.47</v>
      </c>
      <c r="H204" s="54">
        <v>580.63</v>
      </c>
      <c r="I204" s="54">
        <v>967.26</v>
      </c>
      <c r="J204" s="54">
        <v>267.93</v>
      </c>
      <c r="K204" s="54">
        <v>150.27000000000001</v>
      </c>
      <c r="L204" s="55">
        <v>0</v>
      </c>
      <c r="M204" s="54">
        <v>0</v>
      </c>
      <c r="N204" s="56">
        <f t="shared" si="3"/>
        <v>139206.70000000001</v>
      </c>
    </row>
    <row r="205" spans="1:14" ht="15.6" x14ac:dyDescent="0.3">
      <c r="A205" s="37" t="s">
        <v>402</v>
      </c>
      <c r="B205" s="38" t="s">
        <v>403</v>
      </c>
      <c r="C205" s="54">
        <v>434120.31</v>
      </c>
      <c r="D205" s="54">
        <v>165537.88</v>
      </c>
      <c r="E205" s="54">
        <v>4729.87</v>
      </c>
      <c r="F205" s="54">
        <v>10891.62</v>
      </c>
      <c r="G205" s="54">
        <v>7953.84</v>
      </c>
      <c r="H205" s="54">
        <v>3375.09</v>
      </c>
      <c r="I205" s="54">
        <v>8042.15</v>
      </c>
      <c r="J205" s="54">
        <v>814.39</v>
      </c>
      <c r="K205" s="54">
        <v>1276.4100000000001</v>
      </c>
      <c r="L205" s="55">
        <v>0</v>
      </c>
      <c r="M205" s="54">
        <v>0</v>
      </c>
      <c r="N205" s="56">
        <f t="shared" si="3"/>
        <v>636741.55999999994</v>
      </c>
    </row>
    <row r="206" spans="1:14" ht="15.6" x14ac:dyDescent="0.3">
      <c r="A206" s="37" t="s">
        <v>404</v>
      </c>
      <c r="B206" s="38" t="s">
        <v>405</v>
      </c>
      <c r="C206" s="54">
        <v>2020979.32</v>
      </c>
      <c r="D206" s="54">
        <v>643987.92000000004</v>
      </c>
      <c r="E206" s="54">
        <v>21001.88</v>
      </c>
      <c r="F206" s="54">
        <v>46738.12</v>
      </c>
      <c r="G206" s="54">
        <v>73524.53</v>
      </c>
      <c r="H206" s="54">
        <v>16083.25</v>
      </c>
      <c r="I206" s="54">
        <v>53611.93</v>
      </c>
      <c r="J206" s="54">
        <v>3342.46</v>
      </c>
      <c r="K206" s="54">
        <v>6290.46</v>
      </c>
      <c r="L206" s="55">
        <v>95511</v>
      </c>
      <c r="M206" s="54">
        <v>0</v>
      </c>
      <c r="N206" s="56">
        <f t="shared" si="3"/>
        <v>2981070.87</v>
      </c>
    </row>
    <row r="207" spans="1:14" ht="15.6" x14ac:dyDescent="0.3">
      <c r="A207" s="37" t="s">
        <v>406</v>
      </c>
      <c r="B207" s="38" t="s">
        <v>407</v>
      </c>
      <c r="C207" s="54">
        <v>101186.56</v>
      </c>
      <c r="D207" s="54">
        <v>42537.78</v>
      </c>
      <c r="E207" s="54">
        <v>1562.13</v>
      </c>
      <c r="F207" s="54">
        <v>4608.29</v>
      </c>
      <c r="G207" s="54">
        <v>1223.96</v>
      </c>
      <c r="H207" s="54">
        <v>570.24</v>
      </c>
      <c r="I207" s="54">
        <v>888.68</v>
      </c>
      <c r="J207" s="54">
        <v>333.5</v>
      </c>
      <c r="K207" s="54">
        <v>104.27</v>
      </c>
      <c r="L207" s="55">
        <v>0</v>
      </c>
      <c r="M207" s="54">
        <v>0</v>
      </c>
      <c r="N207" s="56">
        <f t="shared" si="3"/>
        <v>153015.40999999997</v>
      </c>
    </row>
    <row r="208" spans="1:14" ht="15.6" x14ac:dyDescent="0.3">
      <c r="A208" s="37" t="s">
        <v>408</v>
      </c>
      <c r="B208" s="38" t="s">
        <v>409</v>
      </c>
      <c r="C208" s="54">
        <v>313141.17</v>
      </c>
      <c r="D208" s="54">
        <v>57662.2</v>
      </c>
      <c r="E208" s="54">
        <v>3804.19</v>
      </c>
      <c r="F208" s="54">
        <v>9475.32</v>
      </c>
      <c r="G208" s="54">
        <v>9160.98</v>
      </c>
      <c r="H208" s="54">
        <v>2281.77</v>
      </c>
      <c r="I208" s="54">
        <v>6661.47</v>
      </c>
      <c r="J208" s="54">
        <v>695.27</v>
      </c>
      <c r="K208" s="54">
        <v>781.61</v>
      </c>
      <c r="L208" s="55">
        <v>0</v>
      </c>
      <c r="M208" s="54">
        <v>0</v>
      </c>
      <c r="N208" s="56">
        <f t="shared" si="3"/>
        <v>403663.98</v>
      </c>
    </row>
    <row r="209" spans="1:14" ht="15.6" x14ac:dyDescent="0.3">
      <c r="A209" s="37" t="s">
        <v>410</v>
      </c>
      <c r="B209" s="38" t="s">
        <v>411</v>
      </c>
      <c r="C209" s="54">
        <v>187694.32</v>
      </c>
      <c r="D209" s="54">
        <v>37976.6</v>
      </c>
      <c r="E209" s="54">
        <v>2341.59</v>
      </c>
      <c r="F209" s="54">
        <v>5791.7</v>
      </c>
      <c r="G209" s="54">
        <v>4583.66</v>
      </c>
      <c r="H209" s="54">
        <v>1374.04</v>
      </c>
      <c r="I209" s="54">
        <v>3651.97</v>
      </c>
      <c r="J209" s="54">
        <v>422.64</v>
      </c>
      <c r="K209" s="54">
        <v>470.73</v>
      </c>
      <c r="L209" s="55">
        <v>15696</v>
      </c>
      <c r="M209" s="54">
        <v>0</v>
      </c>
      <c r="N209" s="56">
        <f t="shared" si="3"/>
        <v>260003.25000000006</v>
      </c>
    </row>
    <row r="210" spans="1:14" ht="15.6" x14ac:dyDescent="0.3">
      <c r="A210" s="37" t="s">
        <v>412</v>
      </c>
      <c r="B210" s="38" t="s">
        <v>413</v>
      </c>
      <c r="C210" s="54">
        <v>399666.05</v>
      </c>
      <c r="D210" s="54">
        <v>110595.87</v>
      </c>
      <c r="E210" s="54">
        <v>4447.3500000000004</v>
      </c>
      <c r="F210" s="54">
        <v>10242.83</v>
      </c>
      <c r="G210" s="54">
        <v>11160.87</v>
      </c>
      <c r="H210" s="54">
        <v>3111.01</v>
      </c>
      <c r="I210" s="54">
        <v>8996.4599999999991</v>
      </c>
      <c r="J210" s="54">
        <v>733.58</v>
      </c>
      <c r="K210" s="54">
        <v>1174.9100000000001</v>
      </c>
      <c r="L210" s="55">
        <v>0</v>
      </c>
      <c r="M210" s="54">
        <v>0</v>
      </c>
      <c r="N210" s="56">
        <f t="shared" si="3"/>
        <v>550128.92999999993</v>
      </c>
    </row>
    <row r="211" spans="1:14" ht="15.6" x14ac:dyDescent="0.3">
      <c r="A211" s="37" t="s">
        <v>414</v>
      </c>
      <c r="B211" s="38" t="s">
        <v>415</v>
      </c>
      <c r="C211" s="54">
        <v>300120.51</v>
      </c>
      <c r="D211" s="54">
        <v>63008.68</v>
      </c>
      <c r="E211" s="54">
        <v>3711.74</v>
      </c>
      <c r="F211" s="54">
        <v>9225.23</v>
      </c>
      <c r="G211" s="54">
        <v>8813.27</v>
      </c>
      <c r="H211" s="54">
        <v>2188.33</v>
      </c>
      <c r="I211" s="54">
        <v>6364.64</v>
      </c>
      <c r="J211" s="54">
        <v>679.62</v>
      </c>
      <c r="K211" s="54">
        <v>746.78</v>
      </c>
      <c r="L211" s="55">
        <v>0</v>
      </c>
      <c r="M211" s="54">
        <v>0</v>
      </c>
      <c r="N211" s="56">
        <f t="shared" si="3"/>
        <v>394858.80000000005</v>
      </c>
    </row>
    <row r="212" spans="1:14" ht="15.6" x14ac:dyDescent="0.3">
      <c r="A212" s="37" t="s">
        <v>416</v>
      </c>
      <c r="B212" s="38" t="s">
        <v>417</v>
      </c>
      <c r="C212" s="54">
        <v>96398.98</v>
      </c>
      <c r="D212" s="54">
        <v>38132.92</v>
      </c>
      <c r="E212" s="54">
        <v>1281.06</v>
      </c>
      <c r="F212" s="54">
        <v>3473.72</v>
      </c>
      <c r="G212" s="54">
        <v>1525.74</v>
      </c>
      <c r="H212" s="54">
        <v>638.09</v>
      </c>
      <c r="I212" s="54">
        <v>1324.81</v>
      </c>
      <c r="J212" s="54">
        <v>249.49</v>
      </c>
      <c r="K212" s="54">
        <v>184.27</v>
      </c>
      <c r="L212" s="55">
        <v>0</v>
      </c>
      <c r="M212" s="54">
        <v>0</v>
      </c>
      <c r="N212" s="56">
        <f t="shared" si="3"/>
        <v>143209.07999999996</v>
      </c>
    </row>
    <row r="213" spans="1:14" ht="15.6" x14ac:dyDescent="0.3">
      <c r="A213" s="37" t="s">
        <v>418</v>
      </c>
      <c r="B213" s="38" t="s">
        <v>419</v>
      </c>
      <c r="C213" s="54">
        <v>1257684.6399999999</v>
      </c>
      <c r="D213" s="54">
        <v>273605.73</v>
      </c>
      <c r="E213" s="54">
        <v>13728.24</v>
      </c>
      <c r="F213" s="54">
        <v>31305.919999999998</v>
      </c>
      <c r="G213" s="54">
        <v>42149.72</v>
      </c>
      <c r="H213" s="54">
        <v>9966.2900000000009</v>
      </c>
      <c r="I213" s="54">
        <v>31381.41</v>
      </c>
      <c r="J213" s="54">
        <v>2262.7600000000002</v>
      </c>
      <c r="K213" s="54">
        <v>3810.25</v>
      </c>
      <c r="L213" s="55">
        <v>0</v>
      </c>
      <c r="M213" s="54">
        <v>45136.78</v>
      </c>
      <c r="N213" s="56">
        <f t="shared" si="3"/>
        <v>1711031.7399999998</v>
      </c>
    </row>
    <row r="214" spans="1:14" ht="15.6" x14ac:dyDescent="0.3">
      <c r="A214" s="37" t="s">
        <v>420</v>
      </c>
      <c r="B214" s="38" t="s">
        <v>421</v>
      </c>
      <c r="C214" s="54">
        <v>230643.58</v>
      </c>
      <c r="D214" s="54">
        <v>77153.36</v>
      </c>
      <c r="E214" s="54">
        <v>2638.05</v>
      </c>
      <c r="F214" s="54">
        <v>5868.36</v>
      </c>
      <c r="G214" s="54">
        <v>5868.96</v>
      </c>
      <c r="H214" s="54">
        <v>1834.81</v>
      </c>
      <c r="I214" s="54">
        <v>5064.3900000000003</v>
      </c>
      <c r="J214" s="54">
        <v>453.51</v>
      </c>
      <c r="K214" s="54">
        <v>705.17</v>
      </c>
      <c r="L214" s="55">
        <v>69199</v>
      </c>
      <c r="M214" s="54">
        <v>0</v>
      </c>
      <c r="N214" s="56">
        <f t="shared" si="3"/>
        <v>399429.19</v>
      </c>
    </row>
    <row r="215" spans="1:14" ht="15.6" x14ac:dyDescent="0.3">
      <c r="A215" s="37" t="s">
        <v>422</v>
      </c>
      <c r="B215" s="38" t="s">
        <v>423</v>
      </c>
      <c r="C215" s="54">
        <v>1308776.55</v>
      </c>
      <c r="D215" s="54">
        <v>197875.06</v>
      </c>
      <c r="E215" s="54">
        <v>13945.44</v>
      </c>
      <c r="F215" s="54">
        <v>31199.23</v>
      </c>
      <c r="G215" s="54">
        <v>46967.5</v>
      </c>
      <c r="H215" s="54">
        <v>10368.959999999999</v>
      </c>
      <c r="I215" s="54">
        <v>34237.379999999997</v>
      </c>
      <c r="J215" s="54">
        <v>2346.0700000000002</v>
      </c>
      <c r="K215" s="54">
        <v>4017.18</v>
      </c>
      <c r="L215" s="55">
        <v>0</v>
      </c>
      <c r="M215" s="54">
        <v>37418.36</v>
      </c>
      <c r="N215" s="56">
        <f t="shared" si="3"/>
        <v>1687151.73</v>
      </c>
    </row>
    <row r="216" spans="1:14" ht="15.6" x14ac:dyDescent="0.3">
      <c r="A216" s="37" t="s">
        <v>424</v>
      </c>
      <c r="B216" s="38" t="s">
        <v>425</v>
      </c>
      <c r="C216" s="54">
        <v>585307.97</v>
      </c>
      <c r="D216" s="54">
        <v>82615.600000000006</v>
      </c>
      <c r="E216" s="54">
        <v>6827.83</v>
      </c>
      <c r="F216" s="54">
        <v>16370.7</v>
      </c>
      <c r="G216" s="54">
        <v>17149.45</v>
      </c>
      <c r="H216" s="54">
        <v>4413.4399999999996</v>
      </c>
      <c r="I216" s="54">
        <v>12949.3</v>
      </c>
      <c r="J216" s="54">
        <v>1202.1400000000001</v>
      </c>
      <c r="K216" s="54">
        <v>1591.8</v>
      </c>
      <c r="L216" s="55">
        <v>0</v>
      </c>
      <c r="M216" s="54">
        <v>0</v>
      </c>
      <c r="N216" s="56">
        <f t="shared" si="3"/>
        <v>728428.22999999986</v>
      </c>
    </row>
    <row r="217" spans="1:14" ht="15.6" x14ac:dyDescent="0.3">
      <c r="A217" s="37" t="s">
        <v>426</v>
      </c>
      <c r="B217" s="38" t="s">
        <v>427</v>
      </c>
      <c r="C217" s="54">
        <v>133816.72</v>
      </c>
      <c r="D217" s="54">
        <v>65116.34</v>
      </c>
      <c r="E217" s="54">
        <v>2014.37</v>
      </c>
      <c r="F217" s="54">
        <v>5834.37</v>
      </c>
      <c r="G217" s="54">
        <v>1500.45</v>
      </c>
      <c r="H217" s="54">
        <v>783.51</v>
      </c>
      <c r="I217" s="54">
        <v>1221.17</v>
      </c>
      <c r="J217" s="54">
        <v>428.53</v>
      </c>
      <c r="K217" s="54">
        <v>163.5</v>
      </c>
      <c r="L217" s="55">
        <v>0</v>
      </c>
      <c r="M217" s="54">
        <v>0</v>
      </c>
      <c r="N217" s="56">
        <f t="shared" si="3"/>
        <v>210878.96000000002</v>
      </c>
    </row>
    <row r="218" spans="1:14" ht="15.6" x14ac:dyDescent="0.3">
      <c r="A218" s="37" t="s">
        <v>428</v>
      </c>
      <c r="B218" s="38" t="s">
        <v>429</v>
      </c>
      <c r="C218" s="54">
        <v>473676.13</v>
      </c>
      <c r="D218" s="54">
        <v>61880.800000000003</v>
      </c>
      <c r="E218" s="54">
        <v>5559.67</v>
      </c>
      <c r="F218" s="54">
        <v>13666.29</v>
      </c>
      <c r="G218" s="54">
        <v>14064.26</v>
      </c>
      <c r="H218" s="54">
        <v>3498.8</v>
      </c>
      <c r="I218" s="54">
        <v>10421.31</v>
      </c>
      <c r="J218" s="54">
        <v>1004.03</v>
      </c>
      <c r="K218" s="54">
        <v>1228.4000000000001</v>
      </c>
      <c r="L218" s="55">
        <v>11347</v>
      </c>
      <c r="M218" s="54">
        <v>0</v>
      </c>
      <c r="N218" s="56">
        <f t="shared" si="3"/>
        <v>596346.69000000029</v>
      </c>
    </row>
    <row r="219" spans="1:14" ht="15.6" x14ac:dyDescent="0.3">
      <c r="A219" s="37" t="s">
        <v>430</v>
      </c>
      <c r="B219" s="38" t="s">
        <v>431</v>
      </c>
      <c r="C219" s="54">
        <v>283770.94</v>
      </c>
      <c r="D219" s="54">
        <v>67081.64</v>
      </c>
      <c r="E219" s="54">
        <v>3323.52</v>
      </c>
      <c r="F219" s="54">
        <v>8029.66</v>
      </c>
      <c r="G219" s="54">
        <v>8445.89</v>
      </c>
      <c r="H219" s="54">
        <v>2127.33</v>
      </c>
      <c r="I219" s="54">
        <v>6288.53</v>
      </c>
      <c r="J219" s="54">
        <v>580.73</v>
      </c>
      <c r="K219" s="54">
        <v>761.69</v>
      </c>
      <c r="L219" s="55">
        <v>9934</v>
      </c>
      <c r="M219" s="54">
        <v>0</v>
      </c>
      <c r="N219" s="56">
        <f t="shared" si="3"/>
        <v>390343.93000000005</v>
      </c>
    </row>
    <row r="220" spans="1:14" ht="15.6" x14ac:dyDescent="0.3">
      <c r="A220" s="37" t="s">
        <v>432</v>
      </c>
      <c r="B220" s="38" t="s">
        <v>433</v>
      </c>
      <c r="C220" s="54">
        <v>274277.84000000003</v>
      </c>
      <c r="D220" s="54">
        <v>54352.6</v>
      </c>
      <c r="E220" s="54">
        <v>3455.35</v>
      </c>
      <c r="F220" s="54">
        <v>8679.2800000000007</v>
      </c>
      <c r="G220" s="54">
        <v>7781.02</v>
      </c>
      <c r="H220" s="54">
        <v>1977.62</v>
      </c>
      <c r="I220" s="54">
        <v>5623.06</v>
      </c>
      <c r="J220" s="54">
        <v>637</v>
      </c>
      <c r="K220" s="54">
        <v>662.24</v>
      </c>
      <c r="L220" s="55">
        <v>0</v>
      </c>
      <c r="M220" s="54">
        <v>0</v>
      </c>
      <c r="N220" s="56">
        <f t="shared" si="3"/>
        <v>357446.01</v>
      </c>
    </row>
    <row r="221" spans="1:14" ht="15.6" x14ac:dyDescent="0.3">
      <c r="A221" s="37" t="s">
        <v>434</v>
      </c>
      <c r="B221" s="38" t="s">
        <v>435</v>
      </c>
      <c r="C221" s="54">
        <v>372987.81</v>
      </c>
      <c r="D221" s="54">
        <v>143965.4</v>
      </c>
      <c r="E221" s="54">
        <v>4083.64</v>
      </c>
      <c r="F221" s="54">
        <v>10084.43</v>
      </c>
      <c r="G221" s="54">
        <v>10302.61</v>
      </c>
      <c r="H221" s="54">
        <v>2761.32</v>
      </c>
      <c r="I221" s="54">
        <v>7925.9</v>
      </c>
      <c r="J221" s="54">
        <v>701.52</v>
      </c>
      <c r="K221" s="54">
        <v>987.07</v>
      </c>
      <c r="L221" s="55">
        <v>0</v>
      </c>
      <c r="M221" s="54">
        <v>0</v>
      </c>
      <c r="N221" s="56">
        <f t="shared" si="3"/>
        <v>553799.69999999995</v>
      </c>
    </row>
    <row r="222" spans="1:14" ht="15.6" x14ac:dyDescent="0.3">
      <c r="A222" s="37" t="s">
        <v>436</v>
      </c>
      <c r="B222" s="38" t="s">
        <v>437</v>
      </c>
      <c r="C222" s="54">
        <v>207228.83</v>
      </c>
      <c r="D222" s="54">
        <v>43944.2</v>
      </c>
      <c r="E222" s="54">
        <v>2680.34</v>
      </c>
      <c r="F222" s="54">
        <v>7108.31</v>
      </c>
      <c r="G222" s="54">
        <v>4950.22</v>
      </c>
      <c r="H222" s="54">
        <v>1409.33</v>
      </c>
      <c r="I222" s="54">
        <v>3657.24</v>
      </c>
      <c r="J222" s="54">
        <v>530.4</v>
      </c>
      <c r="K222" s="54">
        <v>429.12</v>
      </c>
      <c r="L222" s="55">
        <v>0</v>
      </c>
      <c r="M222" s="54">
        <v>0</v>
      </c>
      <c r="N222" s="56">
        <f t="shared" si="3"/>
        <v>271937.99</v>
      </c>
    </row>
    <row r="223" spans="1:14" ht="15.6" x14ac:dyDescent="0.3">
      <c r="A223" s="37" t="s">
        <v>438</v>
      </c>
      <c r="B223" s="38" t="s">
        <v>439</v>
      </c>
      <c r="C223" s="54">
        <v>118391.31</v>
      </c>
      <c r="D223" s="54">
        <v>59050.13</v>
      </c>
      <c r="E223" s="54">
        <v>1389.37</v>
      </c>
      <c r="F223" s="54">
        <v>3524.71</v>
      </c>
      <c r="G223" s="54">
        <v>2096.58</v>
      </c>
      <c r="H223" s="54">
        <v>848.59</v>
      </c>
      <c r="I223" s="54">
        <v>1948.39</v>
      </c>
      <c r="J223" s="54">
        <v>275.29000000000002</v>
      </c>
      <c r="K223" s="54">
        <v>286.05</v>
      </c>
      <c r="L223" s="55">
        <v>1269</v>
      </c>
      <c r="M223" s="54">
        <v>0</v>
      </c>
      <c r="N223" s="56">
        <f t="shared" si="3"/>
        <v>189079.41999999998</v>
      </c>
    </row>
    <row r="224" spans="1:14" ht="15.6" x14ac:dyDescent="0.3">
      <c r="A224" s="37" t="s">
        <v>440</v>
      </c>
      <c r="B224" s="38" t="s">
        <v>441</v>
      </c>
      <c r="C224" s="54">
        <v>160349.85999999999</v>
      </c>
      <c r="D224" s="54">
        <v>76802.31</v>
      </c>
      <c r="E224" s="54">
        <v>2184.23</v>
      </c>
      <c r="F224" s="54">
        <v>6006.1</v>
      </c>
      <c r="G224" s="54">
        <v>2996.75</v>
      </c>
      <c r="H224" s="54">
        <v>1038.44</v>
      </c>
      <c r="I224" s="54">
        <v>2320.04</v>
      </c>
      <c r="J224" s="54">
        <v>432.47</v>
      </c>
      <c r="K224" s="54">
        <v>285.92</v>
      </c>
      <c r="L224" s="55">
        <v>0</v>
      </c>
      <c r="M224" s="54">
        <v>0</v>
      </c>
      <c r="N224" s="56">
        <f t="shared" si="3"/>
        <v>252416.12000000002</v>
      </c>
    </row>
    <row r="225" spans="1:14" ht="15.6" x14ac:dyDescent="0.3">
      <c r="A225" s="37" t="s">
        <v>442</v>
      </c>
      <c r="B225" s="38" t="s">
        <v>443</v>
      </c>
      <c r="C225" s="54">
        <v>331208.46999999997</v>
      </c>
      <c r="D225" s="54">
        <v>59023.9</v>
      </c>
      <c r="E225" s="54">
        <v>3985.9</v>
      </c>
      <c r="F225" s="54">
        <v>9953.92</v>
      </c>
      <c r="G225" s="54">
        <v>8536.35</v>
      </c>
      <c r="H225" s="54">
        <v>2405.7800000000002</v>
      </c>
      <c r="I225" s="54">
        <v>6417.19</v>
      </c>
      <c r="J225" s="54">
        <v>758.85</v>
      </c>
      <c r="K225" s="54">
        <v>821.12</v>
      </c>
      <c r="L225" s="55">
        <v>0</v>
      </c>
      <c r="M225" s="54">
        <v>0</v>
      </c>
      <c r="N225" s="56">
        <f t="shared" si="3"/>
        <v>423111.48</v>
      </c>
    </row>
    <row r="226" spans="1:14" ht="15.6" x14ac:dyDescent="0.3">
      <c r="A226" s="37" t="s">
        <v>444</v>
      </c>
      <c r="B226" s="38" t="s">
        <v>445</v>
      </c>
      <c r="C226" s="54">
        <v>105250.61</v>
      </c>
      <c r="D226" s="54">
        <v>50252.53</v>
      </c>
      <c r="E226" s="54">
        <v>1620.42</v>
      </c>
      <c r="F226" s="54">
        <v>4745.68</v>
      </c>
      <c r="G226" s="54">
        <v>1324.12</v>
      </c>
      <c r="H226" s="54">
        <v>600.79</v>
      </c>
      <c r="I226" s="54">
        <v>978.62</v>
      </c>
      <c r="J226" s="54">
        <v>345.59</v>
      </c>
      <c r="K226" s="54">
        <v>114.82</v>
      </c>
      <c r="L226" s="55">
        <v>0</v>
      </c>
      <c r="M226" s="54">
        <v>0</v>
      </c>
      <c r="N226" s="56">
        <f t="shared" si="3"/>
        <v>165233.18000000002</v>
      </c>
    </row>
    <row r="227" spans="1:14" ht="15.6" x14ac:dyDescent="0.3">
      <c r="A227" s="37" t="s">
        <v>446</v>
      </c>
      <c r="B227" s="38" t="s">
        <v>447</v>
      </c>
      <c r="C227" s="54">
        <v>312126.28999999998</v>
      </c>
      <c r="D227" s="54">
        <v>77604.28</v>
      </c>
      <c r="E227" s="54">
        <v>3736.47</v>
      </c>
      <c r="F227" s="54">
        <v>8645.75</v>
      </c>
      <c r="G227" s="54">
        <v>6513.69</v>
      </c>
      <c r="H227" s="54">
        <v>2417.2800000000002</v>
      </c>
      <c r="I227" s="54">
        <v>6011.46</v>
      </c>
      <c r="J227" s="54">
        <v>642.86</v>
      </c>
      <c r="K227" s="54">
        <v>894.94</v>
      </c>
      <c r="L227" s="55">
        <v>27081</v>
      </c>
      <c r="M227" s="54">
        <v>0</v>
      </c>
      <c r="N227" s="56">
        <f t="shared" si="3"/>
        <v>445674.01999999996</v>
      </c>
    </row>
    <row r="228" spans="1:14" ht="15.6" x14ac:dyDescent="0.3">
      <c r="A228" s="37" t="s">
        <v>448</v>
      </c>
      <c r="B228" s="38" t="s">
        <v>449</v>
      </c>
      <c r="C228" s="54">
        <v>282317.63</v>
      </c>
      <c r="D228" s="54">
        <v>123454.89</v>
      </c>
      <c r="E228" s="54">
        <v>3427.52</v>
      </c>
      <c r="F228" s="54">
        <v>8513.77</v>
      </c>
      <c r="G228" s="54">
        <v>6510.49</v>
      </c>
      <c r="H228" s="54">
        <v>2060.5300000000002</v>
      </c>
      <c r="I228" s="54">
        <v>5349.26</v>
      </c>
      <c r="J228" s="54">
        <v>637.66</v>
      </c>
      <c r="K228" s="54">
        <v>706.89</v>
      </c>
      <c r="L228" s="55">
        <v>7684</v>
      </c>
      <c r="M228" s="54">
        <v>0</v>
      </c>
      <c r="N228" s="56">
        <f t="shared" si="3"/>
        <v>440662.64000000007</v>
      </c>
    </row>
    <row r="229" spans="1:14" ht="15.6" x14ac:dyDescent="0.3">
      <c r="A229" s="37" t="s">
        <v>450</v>
      </c>
      <c r="B229" s="38" t="s">
        <v>451</v>
      </c>
      <c r="C229" s="54">
        <v>142370.63</v>
      </c>
      <c r="D229" s="54">
        <v>61015.94</v>
      </c>
      <c r="E229" s="54">
        <v>1800.01</v>
      </c>
      <c r="F229" s="54">
        <v>4627.26</v>
      </c>
      <c r="G229" s="54">
        <v>3605.33</v>
      </c>
      <c r="H229" s="54">
        <v>1003.94</v>
      </c>
      <c r="I229" s="54">
        <v>2725.14</v>
      </c>
      <c r="J229" s="54">
        <v>335.53</v>
      </c>
      <c r="K229" s="54">
        <v>325.62</v>
      </c>
      <c r="L229" s="55">
        <v>0</v>
      </c>
      <c r="M229" s="54">
        <v>0</v>
      </c>
      <c r="N229" s="56">
        <f t="shared" si="3"/>
        <v>217809.40000000002</v>
      </c>
    </row>
    <row r="230" spans="1:14" ht="15.6" x14ac:dyDescent="0.3">
      <c r="A230" s="37" t="s">
        <v>452</v>
      </c>
      <c r="B230" s="38" t="s">
        <v>453</v>
      </c>
      <c r="C230" s="54">
        <v>151898.06</v>
      </c>
      <c r="D230" s="54">
        <v>46988.71</v>
      </c>
      <c r="E230" s="54">
        <v>1996.08</v>
      </c>
      <c r="F230" s="54">
        <v>5361.71</v>
      </c>
      <c r="G230" s="54">
        <v>3443.21</v>
      </c>
      <c r="H230" s="54">
        <v>1017.58</v>
      </c>
      <c r="I230" s="54">
        <v>2565.2800000000002</v>
      </c>
      <c r="J230" s="54">
        <v>389.79</v>
      </c>
      <c r="K230" s="54">
        <v>300.99</v>
      </c>
      <c r="L230" s="55">
        <v>13229</v>
      </c>
      <c r="M230" s="54">
        <v>0</v>
      </c>
      <c r="N230" s="56">
        <f t="shared" si="3"/>
        <v>227190.40999999995</v>
      </c>
    </row>
    <row r="231" spans="1:14" ht="15.6" x14ac:dyDescent="0.3">
      <c r="A231" s="37" t="s">
        <v>454</v>
      </c>
      <c r="B231" s="38" t="s">
        <v>455</v>
      </c>
      <c r="C231" s="54">
        <v>111952.2</v>
      </c>
      <c r="D231" s="54">
        <v>76913.52</v>
      </c>
      <c r="E231" s="54">
        <v>1563.51</v>
      </c>
      <c r="F231" s="54">
        <v>4204.75</v>
      </c>
      <c r="G231" s="54">
        <v>1052.8499999999999</v>
      </c>
      <c r="H231" s="54">
        <v>741.55</v>
      </c>
      <c r="I231" s="54">
        <v>1222.83</v>
      </c>
      <c r="J231" s="54">
        <v>303.52</v>
      </c>
      <c r="K231" s="54">
        <v>210.95</v>
      </c>
      <c r="L231" s="55">
        <v>0</v>
      </c>
      <c r="M231" s="54">
        <v>0</v>
      </c>
      <c r="N231" s="56">
        <f t="shared" si="3"/>
        <v>198165.68</v>
      </c>
    </row>
    <row r="232" spans="1:14" ht="15.6" x14ac:dyDescent="0.3">
      <c r="A232" s="37" t="s">
        <v>456</v>
      </c>
      <c r="B232" s="38" t="s">
        <v>457</v>
      </c>
      <c r="C232" s="54">
        <v>87236.17</v>
      </c>
      <c r="D232" s="54">
        <v>45706.28</v>
      </c>
      <c r="E232" s="54">
        <v>1198.5</v>
      </c>
      <c r="F232" s="54">
        <v>3193.27</v>
      </c>
      <c r="G232" s="54">
        <v>1542.77</v>
      </c>
      <c r="H232" s="54">
        <v>585.42999999999995</v>
      </c>
      <c r="I232" s="54">
        <v>1287.3900000000001</v>
      </c>
      <c r="J232" s="54">
        <v>232.43</v>
      </c>
      <c r="K232" s="54">
        <v>171.5</v>
      </c>
      <c r="L232" s="55">
        <v>0</v>
      </c>
      <c r="M232" s="54">
        <v>0</v>
      </c>
      <c r="N232" s="56">
        <f t="shared" si="3"/>
        <v>141153.74</v>
      </c>
    </row>
    <row r="233" spans="1:14" ht="15.6" x14ac:dyDescent="0.3">
      <c r="A233" s="37" t="s">
        <v>458</v>
      </c>
      <c r="B233" s="38" t="s">
        <v>459</v>
      </c>
      <c r="C233" s="54">
        <v>447628.08</v>
      </c>
      <c r="D233" s="54">
        <v>62250</v>
      </c>
      <c r="E233" s="54">
        <v>5151.3999999999996</v>
      </c>
      <c r="F233" s="54">
        <v>12208.49</v>
      </c>
      <c r="G233" s="54">
        <v>14890.78</v>
      </c>
      <c r="H233" s="54">
        <v>3407.01</v>
      </c>
      <c r="I233" s="54">
        <v>10619.13</v>
      </c>
      <c r="J233" s="54">
        <v>897.22</v>
      </c>
      <c r="K233" s="54">
        <v>1245.98</v>
      </c>
      <c r="L233" s="55">
        <v>0</v>
      </c>
      <c r="M233" s="54">
        <v>0</v>
      </c>
      <c r="N233" s="56">
        <f t="shared" si="3"/>
        <v>558298.09000000008</v>
      </c>
    </row>
    <row r="234" spans="1:14" ht="15.6" x14ac:dyDescent="0.3">
      <c r="A234" s="37" t="s">
        <v>460</v>
      </c>
      <c r="B234" s="38" t="s">
        <v>461</v>
      </c>
      <c r="C234" s="54">
        <v>249577.76</v>
      </c>
      <c r="D234" s="54">
        <v>140317.5</v>
      </c>
      <c r="E234" s="54">
        <v>2798.16</v>
      </c>
      <c r="F234" s="54">
        <v>6591.88</v>
      </c>
      <c r="G234" s="54">
        <v>7155.08</v>
      </c>
      <c r="H234" s="54">
        <v>1911.88</v>
      </c>
      <c r="I234" s="54">
        <v>5641.52</v>
      </c>
      <c r="J234" s="54">
        <v>467.14</v>
      </c>
      <c r="K234" s="54">
        <v>708.38</v>
      </c>
      <c r="L234" s="55">
        <v>0</v>
      </c>
      <c r="M234" s="54">
        <v>0</v>
      </c>
      <c r="N234" s="56">
        <f t="shared" si="3"/>
        <v>415169.30000000005</v>
      </c>
    </row>
    <row r="235" spans="1:14" ht="15.6" x14ac:dyDescent="0.3">
      <c r="A235" s="37" t="s">
        <v>462</v>
      </c>
      <c r="B235" s="38" t="s">
        <v>463</v>
      </c>
      <c r="C235" s="54">
        <v>1598965.89</v>
      </c>
      <c r="D235" s="54">
        <v>343832.11</v>
      </c>
      <c r="E235" s="54">
        <v>14169.63</v>
      </c>
      <c r="F235" s="54">
        <v>22797.5</v>
      </c>
      <c r="G235" s="54">
        <v>43234.11</v>
      </c>
      <c r="H235" s="54">
        <v>14538.76</v>
      </c>
      <c r="I235" s="54">
        <v>42702.13</v>
      </c>
      <c r="J235" s="54">
        <v>1753.37</v>
      </c>
      <c r="K235" s="54">
        <v>6529.67</v>
      </c>
      <c r="L235" s="55">
        <v>0</v>
      </c>
      <c r="M235" s="54">
        <v>0</v>
      </c>
      <c r="N235" s="56">
        <f t="shared" si="3"/>
        <v>2088523.17</v>
      </c>
    </row>
    <row r="236" spans="1:14" ht="15.6" x14ac:dyDescent="0.3">
      <c r="A236" s="37" t="s">
        <v>464</v>
      </c>
      <c r="B236" s="38" t="s">
        <v>465</v>
      </c>
      <c r="C236" s="54">
        <v>138697.63</v>
      </c>
      <c r="D236" s="54">
        <v>55950</v>
      </c>
      <c r="E236" s="54">
        <v>2108.4699999999998</v>
      </c>
      <c r="F236" s="54">
        <v>5993.03</v>
      </c>
      <c r="G236" s="54">
        <v>2056.65</v>
      </c>
      <c r="H236" s="54">
        <v>834.93</v>
      </c>
      <c r="I236" s="54">
        <v>1537.98</v>
      </c>
      <c r="J236" s="54">
        <v>435.58</v>
      </c>
      <c r="K236" s="54">
        <v>186.63</v>
      </c>
      <c r="L236" s="55">
        <v>28452</v>
      </c>
      <c r="M236" s="54">
        <v>0</v>
      </c>
      <c r="N236" s="56">
        <f t="shared" si="3"/>
        <v>236252.9</v>
      </c>
    </row>
    <row r="237" spans="1:14" ht="15.6" x14ac:dyDescent="0.3">
      <c r="A237" s="37" t="s">
        <v>466</v>
      </c>
      <c r="B237" s="38" t="s">
        <v>467</v>
      </c>
      <c r="C237" s="54">
        <v>631081.94999999995</v>
      </c>
      <c r="D237" s="54">
        <v>149398.25</v>
      </c>
      <c r="E237" s="54">
        <v>6763.47</v>
      </c>
      <c r="F237" s="54">
        <v>14124.27</v>
      </c>
      <c r="G237" s="54">
        <v>22940.41</v>
      </c>
      <c r="H237" s="54">
        <v>5219.75</v>
      </c>
      <c r="I237" s="54">
        <v>17114.54</v>
      </c>
      <c r="J237" s="54">
        <v>1037.92</v>
      </c>
      <c r="K237" s="54">
        <v>2111.02</v>
      </c>
      <c r="L237" s="55">
        <v>49401</v>
      </c>
      <c r="M237" s="54">
        <v>0</v>
      </c>
      <c r="N237" s="56">
        <f t="shared" si="3"/>
        <v>899192.58000000007</v>
      </c>
    </row>
    <row r="238" spans="1:14" ht="15.6" x14ac:dyDescent="0.3">
      <c r="A238" s="37" t="s">
        <v>468</v>
      </c>
      <c r="B238" s="38" t="s">
        <v>469</v>
      </c>
      <c r="C238" s="54">
        <v>146104.64000000001</v>
      </c>
      <c r="D238" s="54">
        <v>57009.440000000002</v>
      </c>
      <c r="E238" s="54">
        <v>1763.25</v>
      </c>
      <c r="F238" s="54">
        <v>4248.2299999999996</v>
      </c>
      <c r="G238" s="54">
        <v>2248.4699999999998</v>
      </c>
      <c r="H238" s="54">
        <v>1097.3800000000001</v>
      </c>
      <c r="I238" s="54">
        <v>2388.67</v>
      </c>
      <c r="J238" s="54">
        <v>300.33999999999997</v>
      </c>
      <c r="K238" s="54">
        <v>391.67</v>
      </c>
      <c r="L238" s="55">
        <v>1141</v>
      </c>
      <c r="M238" s="54">
        <v>0</v>
      </c>
      <c r="N238" s="56">
        <f t="shared" si="3"/>
        <v>216693.09000000005</v>
      </c>
    </row>
    <row r="239" spans="1:14" ht="15.6" x14ac:dyDescent="0.3">
      <c r="A239" s="37" t="s">
        <v>470</v>
      </c>
      <c r="B239" s="38" t="s">
        <v>471</v>
      </c>
      <c r="C239" s="54">
        <v>263135.90999999997</v>
      </c>
      <c r="D239" s="54">
        <v>55038.6</v>
      </c>
      <c r="E239" s="54">
        <v>3199.95</v>
      </c>
      <c r="F239" s="54">
        <v>7830.43</v>
      </c>
      <c r="G239" s="54">
        <v>7988.35</v>
      </c>
      <c r="H239" s="54">
        <v>1945.12</v>
      </c>
      <c r="I239" s="54">
        <v>5752.8</v>
      </c>
      <c r="J239" s="54">
        <v>589.98</v>
      </c>
      <c r="K239" s="54">
        <v>678.06</v>
      </c>
      <c r="L239" s="55">
        <v>0</v>
      </c>
      <c r="M239" s="54">
        <v>0</v>
      </c>
      <c r="N239" s="56">
        <f t="shared" si="3"/>
        <v>346159.1999999999</v>
      </c>
    </row>
    <row r="240" spans="1:14" ht="15.6" x14ac:dyDescent="0.3">
      <c r="A240" s="37" t="s">
        <v>472</v>
      </c>
      <c r="B240" s="38" t="s">
        <v>473</v>
      </c>
      <c r="C240" s="54">
        <v>1968089.06</v>
      </c>
      <c r="D240" s="54">
        <v>428375.95</v>
      </c>
      <c r="E240" s="54">
        <v>20371.09</v>
      </c>
      <c r="F240" s="54">
        <v>43962.29</v>
      </c>
      <c r="G240" s="54">
        <v>55236.54</v>
      </c>
      <c r="H240" s="54">
        <v>15956.87</v>
      </c>
      <c r="I240" s="54">
        <v>46053.1</v>
      </c>
      <c r="J240" s="54">
        <v>3125.71</v>
      </c>
      <c r="K240" s="54">
        <v>6364.7</v>
      </c>
      <c r="L240" s="55">
        <v>0</v>
      </c>
      <c r="M240" s="54">
        <v>0</v>
      </c>
      <c r="N240" s="56">
        <f t="shared" si="3"/>
        <v>2587535.3100000005</v>
      </c>
    </row>
    <row r="241" spans="1:14" ht="15.6" x14ac:dyDescent="0.3">
      <c r="A241" s="37" t="s">
        <v>474</v>
      </c>
      <c r="B241" s="38" t="s">
        <v>475</v>
      </c>
      <c r="C241" s="54">
        <v>304704.51</v>
      </c>
      <c r="D241" s="54">
        <v>168383.3</v>
      </c>
      <c r="E241" s="54">
        <v>3339.45</v>
      </c>
      <c r="F241" s="54">
        <v>7665.81</v>
      </c>
      <c r="G241" s="54">
        <v>4215.92</v>
      </c>
      <c r="H241" s="54">
        <v>2382.63</v>
      </c>
      <c r="I241" s="54">
        <v>5084.21</v>
      </c>
      <c r="J241" s="54">
        <v>512.37</v>
      </c>
      <c r="K241" s="54">
        <v>907.88</v>
      </c>
      <c r="L241" s="55">
        <v>3756</v>
      </c>
      <c r="M241" s="54">
        <v>0</v>
      </c>
      <c r="N241" s="56">
        <f t="shared" si="3"/>
        <v>500952.08</v>
      </c>
    </row>
    <row r="242" spans="1:14" ht="15.6" x14ac:dyDescent="0.3">
      <c r="A242" s="37" t="s">
        <v>476</v>
      </c>
      <c r="B242" s="38" t="s">
        <v>477</v>
      </c>
      <c r="C242" s="54">
        <v>551986.78</v>
      </c>
      <c r="D242" s="54">
        <v>68426.2</v>
      </c>
      <c r="E242" s="54">
        <v>6274.01</v>
      </c>
      <c r="F242" s="54">
        <v>14733.9</v>
      </c>
      <c r="G242" s="54">
        <v>18049.02</v>
      </c>
      <c r="H242" s="54">
        <v>4231.41</v>
      </c>
      <c r="I242" s="54">
        <v>13075.71</v>
      </c>
      <c r="J242" s="54">
        <v>1083.82</v>
      </c>
      <c r="K242" s="54">
        <v>1563.93</v>
      </c>
      <c r="L242" s="55">
        <v>20000</v>
      </c>
      <c r="M242" s="54">
        <v>0</v>
      </c>
      <c r="N242" s="56">
        <f t="shared" si="3"/>
        <v>699424.78</v>
      </c>
    </row>
    <row r="243" spans="1:14" ht="15.6" x14ac:dyDescent="0.3">
      <c r="A243" s="37" t="s">
        <v>478</v>
      </c>
      <c r="B243" s="38" t="s">
        <v>479</v>
      </c>
      <c r="C243" s="54">
        <v>347825.09</v>
      </c>
      <c r="D243" s="54">
        <v>184122.21</v>
      </c>
      <c r="E243" s="54">
        <v>4272.41</v>
      </c>
      <c r="F243" s="54">
        <v>10783.28</v>
      </c>
      <c r="G243" s="54">
        <v>9388.84</v>
      </c>
      <c r="H243" s="54">
        <v>2503.84</v>
      </c>
      <c r="I243" s="54">
        <v>7012.02</v>
      </c>
      <c r="J243" s="54">
        <v>776.89</v>
      </c>
      <c r="K243" s="54">
        <v>842.12</v>
      </c>
      <c r="L243" s="55">
        <v>28072</v>
      </c>
      <c r="M243" s="54">
        <v>0</v>
      </c>
      <c r="N243" s="56">
        <f t="shared" si="3"/>
        <v>595598.70000000007</v>
      </c>
    </row>
    <row r="244" spans="1:14" ht="15.6" x14ac:dyDescent="0.3">
      <c r="A244" s="37" t="s">
        <v>480</v>
      </c>
      <c r="B244" s="38" t="s">
        <v>481</v>
      </c>
      <c r="C244" s="54">
        <v>189763.97</v>
      </c>
      <c r="D244" s="54">
        <v>98103.81</v>
      </c>
      <c r="E244" s="54">
        <v>2542.77</v>
      </c>
      <c r="F244" s="54">
        <v>7010.9</v>
      </c>
      <c r="G244" s="54">
        <v>3459.09</v>
      </c>
      <c r="H244" s="54">
        <v>1224</v>
      </c>
      <c r="I244" s="54">
        <v>2634.99</v>
      </c>
      <c r="J244" s="54">
        <v>540.96</v>
      </c>
      <c r="K244" s="54">
        <v>335.27</v>
      </c>
      <c r="L244" s="55">
        <v>5845</v>
      </c>
      <c r="M244" s="54">
        <v>0</v>
      </c>
      <c r="N244" s="56">
        <f t="shared" si="3"/>
        <v>311460.76000000013</v>
      </c>
    </row>
    <row r="245" spans="1:14" ht="15.6" x14ac:dyDescent="0.3">
      <c r="A245" s="37" t="s">
        <v>482</v>
      </c>
      <c r="B245" s="38" t="s">
        <v>483</v>
      </c>
      <c r="C245" s="54">
        <v>190859.18</v>
      </c>
      <c r="D245" s="54">
        <v>80113.740000000005</v>
      </c>
      <c r="E245" s="54">
        <v>2463.0700000000002</v>
      </c>
      <c r="F245" s="54">
        <v>6141.58</v>
      </c>
      <c r="G245" s="54">
        <v>3755.46</v>
      </c>
      <c r="H245" s="54">
        <v>1380.94</v>
      </c>
      <c r="I245" s="54">
        <v>3296.99</v>
      </c>
      <c r="J245" s="54">
        <v>466.73</v>
      </c>
      <c r="K245" s="54">
        <v>461.36</v>
      </c>
      <c r="L245" s="55">
        <v>0</v>
      </c>
      <c r="M245" s="54">
        <v>0</v>
      </c>
      <c r="N245" s="56">
        <f t="shared" si="3"/>
        <v>288939.05</v>
      </c>
    </row>
    <row r="246" spans="1:14" ht="15.6" x14ac:dyDescent="0.3">
      <c r="A246" s="37" t="s">
        <v>484</v>
      </c>
      <c r="B246" s="38" t="s">
        <v>485</v>
      </c>
      <c r="C246" s="54">
        <v>157846.99</v>
      </c>
      <c r="D246" s="54">
        <v>77838.880000000005</v>
      </c>
      <c r="E246" s="54">
        <v>2153.17</v>
      </c>
      <c r="F246" s="54">
        <v>5620.89</v>
      </c>
      <c r="G246" s="54">
        <v>2403.63</v>
      </c>
      <c r="H246" s="54">
        <v>1085.6199999999999</v>
      </c>
      <c r="I246" s="54">
        <v>2233</v>
      </c>
      <c r="J246" s="54">
        <v>409.14</v>
      </c>
      <c r="K246" s="54">
        <v>331.6</v>
      </c>
      <c r="L246" s="55">
        <v>0</v>
      </c>
      <c r="M246" s="54">
        <v>0</v>
      </c>
      <c r="N246" s="56">
        <f t="shared" si="3"/>
        <v>249922.92000000004</v>
      </c>
    </row>
    <row r="247" spans="1:14" ht="15.6" x14ac:dyDescent="0.3">
      <c r="A247" s="37" t="s">
        <v>486</v>
      </c>
      <c r="B247" s="38" t="s">
        <v>487</v>
      </c>
      <c r="C247" s="54">
        <v>132465.24</v>
      </c>
      <c r="D247" s="54">
        <v>38314.370000000003</v>
      </c>
      <c r="E247" s="54">
        <v>1620.65</v>
      </c>
      <c r="F247" s="54">
        <v>4044.19</v>
      </c>
      <c r="G247" s="54">
        <v>2420.13</v>
      </c>
      <c r="H247" s="54">
        <v>960.96</v>
      </c>
      <c r="I247" s="54">
        <v>2219.25</v>
      </c>
      <c r="J247" s="54">
        <v>312.64</v>
      </c>
      <c r="K247" s="54">
        <v>326.14999999999998</v>
      </c>
      <c r="L247" s="55">
        <v>4481</v>
      </c>
      <c r="M247" s="54">
        <v>0</v>
      </c>
      <c r="N247" s="56">
        <f t="shared" si="3"/>
        <v>187164.58</v>
      </c>
    </row>
    <row r="248" spans="1:14" ht="15.6" x14ac:dyDescent="0.3">
      <c r="A248" s="37" t="s">
        <v>488</v>
      </c>
      <c r="B248" s="38" t="s">
        <v>489</v>
      </c>
      <c r="C248" s="54">
        <v>245781.48</v>
      </c>
      <c r="D248" s="54">
        <v>55297</v>
      </c>
      <c r="E248" s="54">
        <v>3119.41</v>
      </c>
      <c r="F248" s="54">
        <v>7882.91</v>
      </c>
      <c r="G248" s="54">
        <v>6962.17</v>
      </c>
      <c r="H248" s="54">
        <v>1761.91</v>
      </c>
      <c r="I248" s="54">
        <v>4958.8999999999996</v>
      </c>
      <c r="J248" s="54">
        <v>575.45000000000005</v>
      </c>
      <c r="K248" s="54">
        <v>583.97</v>
      </c>
      <c r="L248" s="55">
        <v>0</v>
      </c>
      <c r="M248" s="54">
        <v>0</v>
      </c>
      <c r="N248" s="56">
        <f t="shared" si="3"/>
        <v>326923.1999999999</v>
      </c>
    </row>
    <row r="249" spans="1:14" ht="15.6" x14ac:dyDescent="0.3">
      <c r="A249" s="37" t="s">
        <v>490</v>
      </c>
      <c r="B249" s="38" t="s">
        <v>491</v>
      </c>
      <c r="C249" s="54">
        <v>131229.76000000001</v>
      </c>
      <c r="D249" s="54">
        <v>53456.639999999999</v>
      </c>
      <c r="E249" s="54">
        <v>1777.75</v>
      </c>
      <c r="F249" s="54">
        <v>4979.32</v>
      </c>
      <c r="G249" s="54">
        <v>2496.2199999999998</v>
      </c>
      <c r="H249" s="54">
        <v>830.45</v>
      </c>
      <c r="I249" s="54">
        <v>1862.77</v>
      </c>
      <c r="J249" s="54">
        <v>364.92</v>
      </c>
      <c r="K249" s="54">
        <v>218.98</v>
      </c>
      <c r="L249" s="55">
        <v>0</v>
      </c>
      <c r="M249" s="54">
        <v>0</v>
      </c>
      <c r="N249" s="56">
        <f t="shared" si="3"/>
        <v>197216.81000000006</v>
      </c>
    </row>
    <row r="250" spans="1:14" ht="15.6" x14ac:dyDescent="0.3">
      <c r="A250" s="37" t="s">
        <v>492</v>
      </c>
      <c r="B250" s="38" t="s">
        <v>493</v>
      </c>
      <c r="C250" s="54">
        <v>890721.59</v>
      </c>
      <c r="D250" s="54">
        <v>80242.8</v>
      </c>
      <c r="E250" s="54">
        <v>9715.94</v>
      </c>
      <c r="F250" s="54">
        <v>21794.27</v>
      </c>
      <c r="G250" s="54">
        <v>31665.08</v>
      </c>
      <c r="H250" s="54">
        <v>7054.57</v>
      </c>
      <c r="I250" s="54">
        <v>22730.11</v>
      </c>
      <c r="J250" s="54">
        <v>1588.18</v>
      </c>
      <c r="K250" s="54">
        <v>2723.09</v>
      </c>
      <c r="L250" s="55">
        <v>0</v>
      </c>
      <c r="M250" s="54">
        <v>0</v>
      </c>
      <c r="N250" s="56">
        <f t="shared" si="3"/>
        <v>1068235.6299999999</v>
      </c>
    </row>
    <row r="251" spans="1:14" ht="15.6" x14ac:dyDescent="0.3">
      <c r="A251" s="37" t="s">
        <v>494</v>
      </c>
      <c r="B251" s="38" t="s">
        <v>495</v>
      </c>
      <c r="C251" s="54">
        <v>263717.78000000003</v>
      </c>
      <c r="D251" s="54">
        <v>107701.54</v>
      </c>
      <c r="E251" s="54">
        <v>3141.17</v>
      </c>
      <c r="F251" s="54">
        <v>7547.86</v>
      </c>
      <c r="G251" s="54">
        <v>4717.2700000000004</v>
      </c>
      <c r="H251" s="54">
        <v>1978.11</v>
      </c>
      <c r="I251" s="54">
        <v>4604.68</v>
      </c>
      <c r="J251" s="54">
        <v>591.71</v>
      </c>
      <c r="K251" s="54">
        <v>704.83</v>
      </c>
      <c r="L251" s="55">
        <v>18100</v>
      </c>
      <c r="M251" s="54">
        <v>0</v>
      </c>
      <c r="N251" s="56">
        <f t="shared" si="3"/>
        <v>412804.95</v>
      </c>
    </row>
    <row r="252" spans="1:14" ht="15.6" x14ac:dyDescent="0.3">
      <c r="A252" s="37" t="s">
        <v>496</v>
      </c>
      <c r="B252" s="38" t="s">
        <v>497</v>
      </c>
      <c r="C252" s="54">
        <v>300012.79999999999</v>
      </c>
      <c r="D252" s="54">
        <v>53440.33</v>
      </c>
      <c r="E252" s="54">
        <v>3385.38</v>
      </c>
      <c r="F252" s="54">
        <v>7716.19</v>
      </c>
      <c r="G252" s="54">
        <v>9538.59</v>
      </c>
      <c r="H252" s="54">
        <v>2350.71</v>
      </c>
      <c r="I252" s="54">
        <v>7301.13</v>
      </c>
      <c r="J252" s="54">
        <v>565.66</v>
      </c>
      <c r="K252" s="54">
        <v>891.73</v>
      </c>
      <c r="L252" s="55">
        <v>7978</v>
      </c>
      <c r="M252" s="54">
        <v>0</v>
      </c>
      <c r="N252" s="56">
        <f t="shared" si="3"/>
        <v>393180.52</v>
      </c>
    </row>
    <row r="253" spans="1:14" ht="15.6" x14ac:dyDescent="0.3">
      <c r="A253" s="37" t="s">
        <v>498</v>
      </c>
      <c r="B253" s="38" t="s">
        <v>499</v>
      </c>
      <c r="C253" s="54">
        <v>144136.67000000001</v>
      </c>
      <c r="D253" s="54">
        <v>42843.25</v>
      </c>
      <c r="E253" s="54">
        <v>1869.97</v>
      </c>
      <c r="F253" s="54">
        <v>4769.58</v>
      </c>
      <c r="G253" s="54">
        <v>3283.25</v>
      </c>
      <c r="H253" s="54">
        <v>1021.53</v>
      </c>
      <c r="I253" s="54">
        <v>2571.9899999999998</v>
      </c>
      <c r="J253" s="54">
        <v>347.62</v>
      </c>
      <c r="K253" s="54">
        <v>331.53</v>
      </c>
      <c r="L253" s="55">
        <v>0</v>
      </c>
      <c r="M253" s="54">
        <v>0</v>
      </c>
      <c r="N253" s="56">
        <f t="shared" si="3"/>
        <v>201175.38999999998</v>
      </c>
    </row>
    <row r="254" spans="1:14" ht="15.6" x14ac:dyDescent="0.3">
      <c r="A254" s="37" t="s">
        <v>500</v>
      </c>
      <c r="B254" s="38" t="s">
        <v>501</v>
      </c>
      <c r="C254" s="54">
        <v>99061.84</v>
      </c>
      <c r="D254" s="54">
        <v>40600</v>
      </c>
      <c r="E254" s="54">
        <v>1505.7</v>
      </c>
      <c r="F254" s="54">
        <v>4304.2700000000004</v>
      </c>
      <c r="G254" s="54">
        <v>1477.01</v>
      </c>
      <c r="H254" s="54">
        <v>590.91999999999996</v>
      </c>
      <c r="I254" s="54">
        <v>1099.1500000000001</v>
      </c>
      <c r="J254" s="54">
        <v>312.91000000000003</v>
      </c>
      <c r="K254" s="54">
        <v>128.97</v>
      </c>
      <c r="L254" s="55">
        <v>0</v>
      </c>
      <c r="M254" s="54">
        <v>0</v>
      </c>
      <c r="N254" s="56">
        <f t="shared" si="3"/>
        <v>149080.77000000002</v>
      </c>
    </row>
    <row r="255" spans="1:14" ht="15.6" x14ac:dyDescent="0.3">
      <c r="A255" s="37" t="s">
        <v>502</v>
      </c>
      <c r="B255" s="38" t="s">
        <v>503</v>
      </c>
      <c r="C255" s="54">
        <v>223509.12</v>
      </c>
      <c r="D255" s="54">
        <v>64350.04</v>
      </c>
      <c r="E255" s="54">
        <v>2234.61</v>
      </c>
      <c r="F255" s="54">
        <v>6339.87</v>
      </c>
      <c r="G255" s="54">
        <v>3818.16</v>
      </c>
      <c r="H255" s="54">
        <v>1497.97</v>
      </c>
      <c r="I255" s="54">
        <v>3413.17</v>
      </c>
      <c r="J255" s="54">
        <v>365</v>
      </c>
      <c r="K255" s="54">
        <v>478.81</v>
      </c>
      <c r="L255" s="55">
        <v>2385</v>
      </c>
      <c r="M255" s="54">
        <v>0</v>
      </c>
      <c r="N255" s="56">
        <f t="shared" si="3"/>
        <v>308391.74999999988</v>
      </c>
    </row>
    <row r="256" spans="1:14" ht="15.6" x14ac:dyDescent="0.3">
      <c r="A256" s="37" t="s">
        <v>504</v>
      </c>
      <c r="B256" s="38" t="s">
        <v>505</v>
      </c>
      <c r="C256" s="54">
        <v>1172339.7</v>
      </c>
      <c r="D256" s="54">
        <v>168389.98</v>
      </c>
      <c r="E256" s="54">
        <v>11550.2</v>
      </c>
      <c r="F256" s="54">
        <v>21893.439999999999</v>
      </c>
      <c r="G256" s="54">
        <v>41856.79</v>
      </c>
      <c r="H256" s="54">
        <v>10131.540000000001</v>
      </c>
      <c r="I256" s="54">
        <v>31770.01</v>
      </c>
      <c r="J256" s="54">
        <v>1589.82</v>
      </c>
      <c r="K256" s="54">
        <v>4315.71</v>
      </c>
      <c r="L256" s="55">
        <v>101427</v>
      </c>
      <c r="M256" s="54">
        <v>0</v>
      </c>
      <c r="N256" s="56">
        <f t="shared" si="3"/>
        <v>1565264.19</v>
      </c>
    </row>
    <row r="257" spans="1:14" ht="15.6" x14ac:dyDescent="0.3">
      <c r="A257" s="37" t="s">
        <v>506</v>
      </c>
      <c r="B257" s="38" t="s">
        <v>507</v>
      </c>
      <c r="C257" s="54">
        <v>300920.13</v>
      </c>
      <c r="D257" s="54">
        <v>92390.12</v>
      </c>
      <c r="E257" s="54">
        <v>3441.37</v>
      </c>
      <c r="F257" s="54">
        <v>7967.66</v>
      </c>
      <c r="G257" s="54">
        <v>9392.26</v>
      </c>
      <c r="H257" s="54">
        <v>2330.21</v>
      </c>
      <c r="I257" s="54">
        <v>7115.49</v>
      </c>
      <c r="J257" s="54">
        <v>593.15</v>
      </c>
      <c r="K257" s="54">
        <v>869.89</v>
      </c>
      <c r="L257" s="55">
        <v>0</v>
      </c>
      <c r="M257" s="54">
        <v>0</v>
      </c>
      <c r="N257" s="56">
        <f t="shared" si="3"/>
        <v>425020.28</v>
      </c>
    </row>
    <row r="258" spans="1:14" ht="15.6" x14ac:dyDescent="0.3">
      <c r="A258" s="37" t="s">
        <v>508</v>
      </c>
      <c r="B258" s="38" t="s">
        <v>509</v>
      </c>
      <c r="C258" s="54">
        <v>275356.89</v>
      </c>
      <c r="D258" s="54">
        <v>74901.509999999995</v>
      </c>
      <c r="E258" s="54">
        <v>2841.14</v>
      </c>
      <c r="F258" s="54">
        <v>6942.62</v>
      </c>
      <c r="G258" s="54">
        <v>2977.67</v>
      </c>
      <c r="H258" s="54">
        <v>2061.8000000000002</v>
      </c>
      <c r="I258" s="54">
        <v>4033.34</v>
      </c>
      <c r="J258" s="54">
        <v>473.26</v>
      </c>
      <c r="K258" s="54">
        <v>755.54</v>
      </c>
      <c r="L258" s="55">
        <v>0</v>
      </c>
      <c r="M258" s="54">
        <v>0</v>
      </c>
      <c r="N258" s="56">
        <f t="shared" si="3"/>
        <v>370343.77</v>
      </c>
    </row>
    <row r="259" spans="1:14" ht="15.6" x14ac:dyDescent="0.3">
      <c r="A259" s="37" t="s">
        <v>510</v>
      </c>
      <c r="B259" s="38" t="s">
        <v>511</v>
      </c>
      <c r="C259" s="54">
        <v>172000.53</v>
      </c>
      <c r="D259" s="54">
        <v>75703.820000000007</v>
      </c>
      <c r="E259" s="54">
        <v>2376.87</v>
      </c>
      <c r="F259" s="54">
        <v>6401.5</v>
      </c>
      <c r="G259" s="54">
        <v>3000.3</v>
      </c>
      <c r="H259" s="54">
        <v>1137.8</v>
      </c>
      <c r="I259" s="54">
        <v>2434.38</v>
      </c>
      <c r="J259" s="54">
        <v>471.32</v>
      </c>
      <c r="K259" s="54">
        <v>323.98</v>
      </c>
      <c r="L259" s="55">
        <v>3781</v>
      </c>
      <c r="M259" s="54">
        <v>0</v>
      </c>
      <c r="N259" s="56">
        <f t="shared" si="3"/>
        <v>267631.49999999994</v>
      </c>
    </row>
    <row r="260" spans="1:14" ht="15.6" x14ac:dyDescent="0.3">
      <c r="A260" s="37" t="s">
        <v>512</v>
      </c>
      <c r="B260" s="38" t="s">
        <v>513</v>
      </c>
      <c r="C260" s="54">
        <v>210030.17</v>
      </c>
      <c r="D260" s="54">
        <v>49846</v>
      </c>
      <c r="E260" s="54">
        <v>2648.87</v>
      </c>
      <c r="F260" s="54">
        <v>6657.21</v>
      </c>
      <c r="G260" s="54">
        <v>5864.24</v>
      </c>
      <c r="H260" s="54">
        <v>1514.09</v>
      </c>
      <c r="I260" s="54">
        <v>4300.83</v>
      </c>
      <c r="J260" s="54">
        <v>486.85</v>
      </c>
      <c r="K260" s="54">
        <v>506.53</v>
      </c>
      <c r="L260" s="55">
        <v>0</v>
      </c>
      <c r="M260" s="54">
        <v>0</v>
      </c>
      <c r="N260" s="56">
        <f t="shared" si="3"/>
        <v>281854.7900000001</v>
      </c>
    </row>
    <row r="261" spans="1:14" ht="15.6" x14ac:dyDescent="0.3">
      <c r="A261" s="37" t="s">
        <v>514</v>
      </c>
      <c r="B261" s="38" t="s">
        <v>515</v>
      </c>
      <c r="C261" s="54">
        <v>264250.7</v>
      </c>
      <c r="D261" s="54">
        <v>94967.88</v>
      </c>
      <c r="E261" s="54">
        <v>3447.22</v>
      </c>
      <c r="F261" s="54">
        <v>8791.52</v>
      </c>
      <c r="G261" s="54">
        <v>5146.6400000000003</v>
      </c>
      <c r="H261" s="54">
        <v>1872.71</v>
      </c>
      <c r="I261" s="54">
        <v>4292.32</v>
      </c>
      <c r="J261" s="54">
        <v>640.01</v>
      </c>
      <c r="K261" s="54">
        <v>606.36</v>
      </c>
      <c r="L261" s="55">
        <v>0</v>
      </c>
      <c r="M261" s="54">
        <v>0</v>
      </c>
      <c r="N261" s="56">
        <f t="shared" si="3"/>
        <v>384015.36000000004</v>
      </c>
    </row>
    <row r="262" spans="1:14" ht="15.6" x14ac:dyDescent="0.3">
      <c r="A262" s="37" t="s">
        <v>516</v>
      </c>
      <c r="B262" s="38" t="s">
        <v>517</v>
      </c>
      <c r="C262" s="54">
        <v>291236.14</v>
      </c>
      <c r="D262" s="54">
        <v>84420.52</v>
      </c>
      <c r="E262" s="54">
        <v>3591.85</v>
      </c>
      <c r="F262" s="54">
        <v>9198.82</v>
      </c>
      <c r="G262" s="54">
        <v>7821.33</v>
      </c>
      <c r="H262" s="54">
        <v>2063.61</v>
      </c>
      <c r="I262" s="54">
        <v>5769.19</v>
      </c>
      <c r="J262" s="54">
        <v>693.23</v>
      </c>
      <c r="K262" s="54">
        <v>676.92</v>
      </c>
      <c r="L262" s="55">
        <v>0</v>
      </c>
      <c r="M262" s="54">
        <v>0</v>
      </c>
      <c r="N262" s="56">
        <f t="shared" si="3"/>
        <v>405471.61</v>
      </c>
    </row>
    <row r="263" spans="1:14" ht="15.6" x14ac:dyDescent="0.3">
      <c r="A263" s="37" t="s">
        <v>518</v>
      </c>
      <c r="B263" s="38" t="s">
        <v>519</v>
      </c>
      <c r="C263" s="54">
        <v>203151.98</v>
      </c>
      <c r="D263" s="54">
        <v>46945.599999999999</v>
      </c>
      <c r="E263" s="54">
        <v>2536.13</v>
      </c>
      <c r="F263" s="54">
        <v>6748.5</v>
      </c>
      <c r="G263" s="54">
        <v>4831.95</v>
      </c>
      <c r="H263" s="54">
        <v>1386.15</v>
      </c>
      <c r="I263" s="54">
        <v>3599.92</v>
      </c>
      <c r="J263" s="54">
        <v>487.21</v>
      </c>
      <c r="K263" s="54">
        <v>429.18</v>
      </c>
      <c r="L263" s="55">
        <v>6153</v>
      </c>
      <c r="M263" s="54">
        <v>0</v>
      </c>
      <c r="N263" s="56">
        <f t="shared" si="3"/>
        <v>276269.62000000005</v>
      </c>
    </row>
    <row r="264" spans="1:14" ht="15.6" x14ac:dyDescent="0.3">
      <c r="A264" s="37" t="s">
        <v>520</v>
      </c>
      <c r="B264" s="38" t="s">
        <v>521</v>
      </c>
      <c r="C264" s="54">
        <v>86455.07</v>
      </c>
      <c r="D264" s="54">
        <v>41693.279999999999</v>
      </c>
      <c r="E264" s="54">
        <v>1277.28</v>
      </c>
      <c r="F264" s="54">
        <v>3778.98</v>
      </c>
      <c r="G264" s="54">
        <v>549.92999999999995</v>
      </c>
      <c r="H264" s="54">
        <v>493.03</v>
      </c>
      <c r="I264" s="54">
        <v>586.1</v>
      </c>
      <c r="J264" s="54">
        <v>274.68</v>
      </c>
      <c r="K264" s="54">
        <v>96.01</v>
      </c>
      <c r="L264" s="55">
        <v>0</v>
      </c>
      <c r="M264" s="54">
        <v>0</v>
      </c>
      <c r="N264" s="56">
        <f t="shared" si="3"/>
        <v>135204.36000000002</v>
      </c>
    </row>
    <row r="265" spans="1:14" ht="15.6" x14ac:dyDescent="0.3">
      <c r="A265" s="37" t="s">
        <v>522</v>
      </c>
      <c r="B265" s="38" t="s">
        <v>523</v>
      </c>
      <c r="C265" s="54">
        <v>142120.82999999999</v>
      </c>
      <c r="D265" s="54">
        <v>71744.05</v>
      </c>
      <c r="E265" s="54">
        <v>2048.02</v>
      </c>
      <c r="F265" s="54">
        <v>5664.26</v>
      </c>
      <c r="G265" s="54">
        <v>2580.14</v>
      </c>
      <c r="H265" s="54">
        <v>899.57</v>
      </c>
      <c r="I265" s="54">
        <v>1926.29</v>
      </c>
      <c r="J265" s="54">
        <v>427.23</v>
      </c>
      <c r="K265" s="54">
        <v>231.31</v>
      </c>
      <c r="L265" s="55">
        <v>6951</v>
      </c>
      <c r="M265" s="54">
        <v>0</v>
      </c>
      <c r="N265" s="56">
        <f t="shared" ref="N265:N328" si="4">SUM(C265:M265)</f>
        <v>234592.70000000004</v>
      </c>
    </row>
    <row r="266" spans="1:14" ht="15.6" x14ac:dyDescent="0.3">
      <c r="A266" s="37" t="s">
        <v>524</v>
      </c>
      <c r="B266" s="38" t="s">
        <v>525</v>
      </c>
      <c r="C266" s="54">
        <v>146818.99</v>
      </c>
      <c r="D266" s="54">
        <v>59305.71</v>
      </c>
      <c r="E266" s="54">
        <v>1816.75</v>
      </c>
      <c r="F266" s="54">
        <v>4380.99</v>
      </c>
      <c r="G266" s="54">
        <v>1691.81</v>
      </c>
      <c r="H266" s="54">
        <v>1099.04</v>
      </c>
      <c r="I266" s="54">
        <v>2134.2199999999998</v>
      </c>
      <c r="J266" s="54">
        <v>325.02999999999997</v>
      </c>
      <c r="K266" s="54">
        <v>387.86</v>
      </c>
      <c r="L266" s="55">
        <v>0</v>
      </c>
      <c r="M266" s="54">
        <v>0</v>
      </c>
      <c r="N266" s="56">
        <f t="shared" si="4"/>
        <v>217960.39999999997</v>
      </c>
    </row>
    <row r="267" spans="1:14" ht="15.6" x14ac:dyDescent="0.3">
      <c r="A267" s="37" t="s">
        <v>526</v>
      </c>
      <c r="B267" s="38" t="s">
        <v>527</v>
      </c>
      <c r="C267" s="54">
        <v>243174.82</v>
      </c>
      <c r="D267" s="54">
        <v>123787.43</v>
      </c>
      <c r="E267" s="54">
        <v>3095.21</v>
      </c>
      <c r="F267" s="54">
        <v>8291.24</v>
      </c>
      <c r="G267" s="54">
        <v>5307.64</v>
      </c>
      <c r="H267" s="54">
        <v>1641.97</v>
      </c>
      <c r="I267" s="54">
        <v>4017.89</v>
      </c>
      <c r="J267" s="54">
        <v>602.16</v>
      </c>
      <c r="K267" s="54">
        <v>497.18</v>
      </c>
      <c r="L267" s="55">
        <v>3891</v>
      </c>
      <c r="M267" s="54">
        <v>0</v>
      </c>
      <c r="N267" s="56">
        <f t="shared" si="4"/>
        <v>394306.54</v>
      </c>
    </row>
    <row r="268" spans="1:14" ht="15.6" x14ac:dyDescent="0.3">
      <c r="A268" s="37" t="s">
        <v>528</v>
      </c>
      <c r="B268" s="38" t="s">
        <v>529</v>
      </c>
      <c r="C268" s="54">
        <v>204151.92</v>
      </c>
      <c r="D268" s="54">
        <v>45722.2</v>
      </c>
      <c r="E268" s="54">
        <v>2580.0500000000002</v>
      </c>
      <c r="F268" s="54">
        <v>6652.95</v>
      </c>
      <c r="G268" s="54">
        <v>5337.64</v>
      </c>
      <c r="H268" s="54">
        <v>1434.31</v>
      </c>
      <c r="I268" s="54">
        <v>3941.47</v>
      </c>
      <c r="J268" s="54">
        <v>490.82</v>
      </c>
      <c r="K268" s="54">
        <v>462.47</v>
      </c>
      <c r="L268" s="55">
        <v>0</v>
      </c>
      <c r="M268" s="54">
        <v>0</v>
      </c>
      <c r="N268" s="56">
        <f t="shared" si="4"/>
        <v>270773.82999999996</v>
      </c>
    </row>
    <row r="269" spans="1:14" ht="15.6" x14ac:dyDescent="0.3">
      <c r="A269" s="37" t="s">
        <v>530</v>
      </c>
      <c r="B269" s="38" t="s">
        <v>531</v>
      </c>
      <c r="C269" s="54">
        <v>530960.04</v>
      </c>
      <c r="D269" s="54">
        <v>311102.71999999997</v>
      </c>
      <c r="E269" s="54">
        <v>5907.29</v>
      </c>
      <c r="F269" s="54">
        <v>13533.24</v>
      </c>
      <c r="G269" s="54">
        <v>17080.29</v>
      </c>
      <c r="H269" s="54">
        <v>4144.3500000000004</v>
      </c>
      <c r="I269" s="54">
        <v>12858.43</v>
      </c>
      <c r="J269" s="54">
        <v>995.44</v>
      </c>
      <c r="K269" s="54">
        <v>1569.45</v>
      </c>
      <c r="L269" s="55">
        <v>68920</v>
      </c>
      <c r="M269" s="54">
        <v>0</v>
      </c>
      <c r="N269" s="56">
        <f t="shared" si="4"/>
        <v>967071.25</v>
      </c>
    </row>
    <row r="270" spans="1:14" ht="15.6" x14ac:dyDescent="0.3">
      <c r="A270" s="37" t="s">
        <v>532</v>
      </c>
      <c r="B270" s="38" t="s">
        <v>533</v>
      </c>
      <c r="C270" s="54">
        <v>113607.67999999999</v>
      </c>
      <c r="D270" s="54">
        <v>52039.28</v>
      </c>
      <c r="E270" s="54">
        <v>1497.7</v>
      </c>
      <c r="F270" s="54">
        <v>3839.78</v>
      </c>
      <c r="G270" s="54">
        <v>2371.13</v>
      </c>
      <c r="H270" s="54">
        <v>797.09</v>
      </c>
      <c r="I270" s="54">
        <v>1941.95</v>
      </c>
      <c r="J270" s="54">
        <v>300.75</v>
      </c>
      <c r="K270" s="54">
        <v>252.76</v>
      </c>
      <c r="L270" s="55">
        <v>0</v>
      </c>
      <c r="M270" s="54">
        <v>0</v>
      </c>
      <c r="N270" s="56">
        <f t="shared" si="4"/>
        <v>176648.12000000002</v>
      </c>
    </row>
    <row r="271" spans="1:14" ht="15.6" x14ac:dyDescent="0.3">
      <c r="A271" s="37" t="s">
        <v>534</v>
      </c>
      <c r="B271" s="38" t="s">
        <v>535</v>
      </c>
      <c r="C271" s="54">
        <v>339180.58</v>
      </c>
      <c r="D271" s="54">
        <v>159898.26</v>
      </c>
      <c r="E271" s="54">
        <v>3848.22</v>
      </c>
      <c r="F271" s="54">
        <v>9443.27</v>
      </c>
      <c r="G271" s="54">
        <v>7852.5</v>
      </c>
      <c r="H271" s="54">
        <v>2516.7600000000002</v>
      </c>
      <c r="I271" s="54">
        <v>6545.73</v>
      </c>
      <c r="J271" s="54">
        <v>668.07</v>
      </c>
      <c r="K271" s="54">
        <v>895.99</v>
      </c>
      <c r="L271" s="55">
        <v>0</v>
      </c>
      <c r="M271" s="54">
        <v>0</v>
      </c>
      <c r="N271" s="56">
        <f t="shared" si="4"/>
        <v>530849.38</v>
      </c>
    </row>
    <row r="272" spans="1:14" ht="15.6" x14ac:dyDescent="0.3">
      <c r="A272" s="37" t="s">
        <v>536</v>
      </c>
      <c r="B272" s="38" t="s">
        <v>537</v>
      </c>
      <c r="C272" s="54">
        <v>217617.27</v>
      </c>
      <c r="D272" s="54">
        <v>113592.99</v>
      </c>
      <c r="E272" s="54">
        <v>2776.15</v>
      </c>
      <c r="F272" s="54">
        <v>7218.75</v>
      </c>
      <c r="G272" s="54">
        <v>5353.03</v>
      </c>
      <c r="H272" s="54">
        <v>1516.46</v>
      </c>
      <c r="I272" s="54">
        <v>3989.33</v>
      </c>
      <c r="J272" s="54">
        <v>522.71</v>
      </c>
      <c r="K272" s="54">
        <v>481.76</v>
      </c>
      <c r="L272" s="55">
        <v>2807</v>
      </c>
      <c r="M272" s="54">
        <v>0</v>
      </c>
      <c r="N272" s="56">
        <f t="shared" si="4"/>
        <v>355875.45000000013</v>
      </c>
    </row>
    <row r="273" spans="1:14" ht="15.6" x14ac:dyDescent="0.3">
      <c r="A273" s="37" t="s">
        <v>538</v>
      </c>
      <c r="B273" s="38" t="s">
        <v>539</v>
      </c>
      <c r="C273" s="54">
        <v>516574.78</v>
      </c>
      <c r="D273" s="54">
        <v>60505.599999999999</v>
      </c>
      <c r="E273" s="54">
        <v>5906.35</v>
      </c>
      <c r="F273" s="54">
        <v>13791.88</v>
      </c>
      <c r="G273" s="54">
        <v>16574.91</v>
      </c>
      <c r="H273" s="54">
        <v>3976.92</v>
      </c>
      <c r="I273" s="54">
        <v>12288.18</v>
      </c>
      <c r="J273" s="54">
        <v>1012.6</v>
      </c>
      <c r="K273" s="54">
        <v>1475.53</v>
      </c>
      <c r="L273" s="55">
        <v>109711</v>
      </c>
      <c r="M273" s="54">
        <v>0</v>
      </c>
      <c r="N273" s="56">
        <f t="shared" si="4"/>
        <v>741817.75000000012</v>
      </c>
    </row>
    <row r="274" spans="1:14" ht="15.6" x14ac:dyDescent="0.3">
      <c r="A274" s="37" t="s">
        <v>540</v>
      </c>
      <c r="B274" s="38" t="s">
        <v>541</v>
      </c>
      <c r="C274" s="54">
        <v>682567.22</v>
      </c>
      <c r="D274" s="54">
        <v>737334.11</v>
      </c>
      <c r="E274" s="54">
        <v>7204.14</v>
      </c>
      <c r="F274" s="54">
        <v>16201.33</v>
      </c>
      <c r="G274" s="54">
        <v>20933.23</v>
      </c>
      <c r="H274" s="54">
        <v>5399.14</v>
      </c>
      <c r="I274" s="54">
        <v>16438.37</v>
      </c>
      <c r="J274" s="54">
        <v>1145.8699999999999</v>
      </c>
      <c r="K274" s="54">
        <v>2093.92</v>
      </c>
      <c r="L274" s="55">
        <v>0</v>
      </c>
      <c r="M274" s="54">
        <v>0</v>
      </c>
      <c r="N274" s="56">
        <f t="shared" si="4"/>
        <v>1489317.33</v>
      </c>
    </row>
    <row r="275" spans="1:14" ht="15.6" x14ac:dyDescent="0.3">
      <c r="A275" s="37" t="s">
        <v>542</v>
      </c>
      <c r="B275" s="38" t="s">
        <v>543</v>
      </c>
      <c r="C275" s="54">
        <v>70587.39</v>
      </c>
      <c r="D275" s="54">
        <v>40477.11</v>
      </c>
      <c r="E275" s="54">
        <v>1137.8499999999999</v>
      </c>
      <c r="F275" s="54">
        <v>3368.05</v>
      </c>
      <c r="G275" s="54">
        <v>585.80999999999995</v>
      </c>
      <c r="H275" s="54">
        <v>388.3</v>
      </c>
      <c r="I275" s="54">
        <v>480.7</v>
      </c>
      <c r="J275" s="54">
        <v>247.18</v>
      </c>
      <c r="K275" s="54">
        <v>62.65</v>
      </c>
      <c r="L275" s="55">
        <v>2684</v>
      </c>
      <c r="M275" s="54">
        <v>0</v>
      </c>
      <c r="N275" s="56">
        <f t="shared" si="4"/>
        <v>120019.04</v>
      </c>
    </row>
    <row r="276" spans="1:14" ht="15.6" x14ac:dyDescent="0.3">
      <c r="A276" s="37" t="s">
        <v>544</v>
      </c>
      <c r="B276" s="38" t="s">
        <v>545</v>
      </c>
      <c r="C276" s="54">
        <v>181596.62</v>
      </c>
      <c r="D276" s="54">
        <v>53409.73</v>
      </c>
      <c r="E276" s="54">
        <v>2114.44</v>
      </c>
      <c r="F276" s="54">
        <v>4738.16</v>
      </c>
      <c r="G276" s="54">
        <v>2778.92</v>
      </c>
      <c r="H276" s="54">
        <v>1440.89</v>
      </c>
      <c r="I276" s="54">
        <v>3193.83</v>
      </c>
      <c r="J276" s="54">
        <v>344.23</v>
      </c>
      <c r="K276" s="54">
        <v>551.03</v>
      </c>
      <c r="L276" s="55">
        <v>10796</v>
      </c>
      <c r="M276" s="54">
        <v>0</v>
      </c>
      <c r="N276" s="56">
        <f t="shared" si="4"/>
        <v>260963.85000000003</v>
      </c>
    </row>
    <row r="277" spans="1:14" ht="15.6" x14ac:dyDescent="0.3">
      <c r="A277" s="37" t="s">
        <v>546</v>
      </c>
      <c r="B277" s="38" t="s">
        <v>547</v>
      </c>
      <c r="C277" s="54">
        <v>433197.8</v>
      </c>
      <c r="D277" s="54">
        <v>227447.53</v>
      </c>
      <c r="E277" s="54">
        <v>5011.0200000000004</v>
      </c>
      <c r="F277" s="54">
        <v>13554.76</v>
      </c>
      <c r="G277" s="54">
        <v>10416.92</v>
      </c>
      <c r="H277" s="54">
        <v>2944.11</v>
      </c>
      <c r="I277" s="54">
        <v>7812.06</v>
      </c>
      <c r="J277" s="54">
        <v>948.73</v>
      </c>
      <c r="K277" s="54">
        <v>924.94</v>
      </c>
      <c r="L277" s="55">
        <v>15910</v>
      </c>
      <c r="M277" s="54">
        <v>0</v>
      </c>
      <c r="N277" s="56">
        <f t="shared" si="4"/>
        <v>718167.87</v>
      </c>
    </row>
    <row r="278" spans="1:14" ht="15.6" x14ac:dyDescent="0.3">
      <c r="A278" s="37" t="s">
        <v>548</v>
      </c>
      <c r="B278" s="38" t="s">
        <v>549</v>
      </c>
      <c r="C278" s="54">
        <v>167346.23999999999</v>
      </c>
      <c r="D278" s="54">
        <v>70648.52</v>
      </c>
      <c r="E278" s="54">
        <v>2246.58</v>
      </c>
      <c r="F278" s="54">
        <v>5742.53</v>
      </c>
      <c r="G278" s="54">
        <v>3292.2</v>
      </c>
      <c r="H278" s="54">
        <v>1171.4000000000001</v>
      </c>
      <c r="I278" s="54">
        <v>2691.26</v>
      </c>
      <c r="J278" s="54">
        <v>474.65</v>
      </c>
      <c r="K278" s="54">
        <v>367.85</v>
      </c>
      <c r="L278" s="55">
        <v>0</v>
      </c>
      <c r="M278" s="54">
        <v>0</v>
      </c>
      <c r="N278" s="56">
        <f t="shared" si="4"/>
        <v>253981.23</v>
      </c>
    </row>
    <row r="279" spans="1:14" ht="15.6" x14ac:dyDescent="0.3">
      <c r="A279" s="37" t="s">
        <v>550</v>
      </c>
      <c r="B279" s="38" t="s">
        <v>551</v>
      </c>
      <c r="C279" s="54">
        <v>260709.73</v>
      </c>
      <c r="D279" s="54">
        <v>48582.8</v>
      </c>
      <c r="E279" s="54">
        <v>3109.84</v>
      </c>
      <c r="F279" s="54">
        <v>7603.7</v>
      </c>
      <c r="G279" s="54">
        <v>7933.41</v>
      </c>
      <c r="H279" s="54">
        <v>1932.84</v>
      </c>
      <c r="I279" s="54">
        <v>5765.04</v>
      </c>
      <c r="J279" s="54">
        <v>558.34</v>
      </c>
      <c r="K279" s="54">
        <v>679.44</v>
      </c>
      <c r="L279" s="55">
        <v>0</v>
      </c>
      <c r="M279" s="54">
        <v>0</v>
      </c>
      <c r="N279" s="56">
        <f t="shared" si="4"/>
        <v>336875.14000000007</v>
      </c>
    </row>
    <row r="280" spans="1:14" ht="15.6" x14ac:dyDescent="0.3">
      <c r="A280" s="37" t="s">
        <v>552</v>
      </c>
      <c r="B280" s="38" t="s">
        <v>553</v>
      </c>
      <c r="C280" s="54">
        <v>472599.47</v>
      </c>
      <c r="D280" s="54">
        <v>211290.39</v>
      </c>
      <c r="E280" s="54">
        <v>5019.76</v>
      </c>
      <c r="F280" s="54">
        <v>10983.29</v>
      </c>
      <c r="G280" s="54">
        <v>15222.34</v>
      </c>
      <c r="H280" s="54">
        <v>3702.59</v>
      </c>
      <c r="I280" s="54">
        <v>11718.13</v>
      </c>
      <c r="J280" s="54">
        <v>860.36</v>
      </c>
      <c r="K280" s="54">
        <v>1448.64</v>
      </c>
      <c r="L280" s="55">
        <v>46843</v>
      </c>
      <c r="M280" s="54">
        <v>0</v>
      </c>
      <c r="N280" s="56">
        <f t="shared" si="4"/>
        <v>779687.97</v>
      </c>
    </row>
    <row r="281" spans="1:14" ht="15.6" x14ac:dyDescent="0.3">
      <c r="A281" s="37" t="s">
        <v>554</v>
      </c>
      <c r="B281" s="38" t="s">
        <v>555</v>
      </c>
      <c r="C281" s="54">
        <v>324528.99</v>
      </c>
      <c r="D281" s="54">
        <v>121947.59</v>
      </c>
      <c r="E281" s="54">
        <v>3735.27</v>
      </c>
      <c r="F281" s="54">
        <v>8733.4500000000007</v>
      </c>
      <c r="G281" s="54">
        <v>9563.2900000000009</v>
      </c>
      <c r="H281" s="54">
        <v>2496.9899999999998</v>
      </c>
      <c r="I281" s="54">
        <v>7303.94</v>
      </c>
      <c r="J281" s="54">
        <v>630.78</v>
      </c>
      <c r="K281" s="54">
        <v>925.14</v>
      </c>
      <c r="L281" s="55">
        <v>0</v>
      </c>
      <c r="M281" s="54">
        <v>0</v>
      </c>
      <c r="N281" s="56">
        <f t="shared" si="4"/>
        <v>479865.44</v>
      </c>
    </row>
    <row r="282" spans="1:14" ht="15.6" x14ac:dyDescent="0.3">
      <c r="A282" s="37" t="s">
        <v>556</v>
      </c>
      <c r="B282" s="38" t="s">
        <v>557</v>
      </c>
      <c r="C282" s="54">
        <v>203564.13</v>
      </c>
      <c r="D282" s="54">
        <v>65009.62</v>
      </c>
      <c r="E282" s="54">
        <v>2571.56</v>
      </c>
      <c r="F282" s="54">
        <v>6060.05</v>
      </c>
      <c r="G282" s="54">
        <v>3289.07</v>
      </c>
      <c r="H282" s="54">
        <v>1547.23</v>
      </c>
      <c r="I282" s="54">
        <v>3385.24</v>
      </c>
      <c r="J282" s="54">
        <v>485.54</v>
      </c>
      <c r="K282" s="54">
        <v>553.05999999999995</v>
      </c>
      <c r="L282" s="55">
        <v>10262</v>
      </c>
      <c r="M282" s="54">
        <v>0</v>
      </c>
      <c r="N282" s="56">
        <f t="shared" si="4"/>
        <v>296727.49999999994</v>
      </c>
    </row>
    <row r="283" spans="1:14" ht="15.6" x14ac:dyDescent="0.3">
      <c r="A283" s="37" t="s">
        <v>558</v>
      </c>
      <c r="B283" s="38" t="s">
        <v>559</v>
      </c>
      <c r="C283" s="54">
        <v>523257.88</v>
      </c>
      <c r="D283" s="54">
        <v>65296.800000000003</v>
      </c>
      <c r="E283" s="54">
        <v>5735.02</v>
      </c>
      <c r="F283" s="54">
        <v>12891.8</v>
      </c>
      <c r="G283" s="54">
        <v>18034.32</v>
      </c>
      <c r="H283" s="54">
        <v>4134.7700000000004</v>
      </c>
      <c r="I283" s="54">
        <v>13298.77</v>
      </c>
      <c r="J283" s="54">
        <v>964.6</v>
      </c>
      <c r="K283" s="54">
        <v>1590.38</v>
      </c>
      <c r="L283" s="55">
        <v>0</v>
      </c>
      <c r="M283" s="54">
        <v>0</v>
      </c>
      <c r="N283" s="56">
        <f t="shared" si="4"/>
        <v>645204.34000000008</v>
      </c>
    </row>
    <row r="284" spans="1:14" ht="15.6" x14ac:dyDescent="0.3">
      <c r="A284" s="37" t="s">
        <v>560</v>
      </c>
      <c r="B284" s="38" t="s">
        <v>561</v>
      </c>
      <c r="C284" s="54">
        <v>142838.03</v>
      </c>
      <c r="D284" s="54">
        <v>72929.990000000005</v>
      </c>
      <c r="E284" s="54">
        <v>2179.36</v>
      </c>
      <c r="F284" s="54">
        <v>6416.44</v>
      </c>
      <c r="G284" s="54">
        <v>1731.13</v>
      </c>
      <c r="H284" s="54">
        <v>811.21</v>
      </c>
      <c r="I284" s="54">
        <v>1271.02</v>
      </c>
      <c r="J284" s="54">
        <v>462.83</v>
      </c>
      <c r="K284" s="54">
        <v>153.51</v>
      </c>
      <c r="L284" s="55">
        <v>11045</v>
      </c>
      <c r="M284" s="54">
        <v>0</v>
      </c>
      <c r="N284" s="56">
        <f t="shared" si="4"/>
        <v>239838.52</v>
      </c>
    </row>
    <row r="285" spans="1:14" ht="15.6" x14ac:dyDescent="0.3">
      <c r="A285" s="37" t="s">
        <v>562</v>
      </c>
      <c r="B285" s="38" t="s">
        <v>563</v>
      </c>
      <c r="C285" s="54">
        <v>1085591.23</v>
      </c>
      <c r="D285" s="54">
        <v>365667.31</v>
      </c>
      <c r="E285" s="54">
        <v>12029.97</v>
      </c>
      <c r="F285" s="54">
        <v>28778.01</v>
      </c>
      <c r="G285" s="54">
        <v>30493.45</v>
      </c>
      <c r="H285" s="54">
        <v>8212.64</v>
      </c>
      <c r="I285" s="54">
        <v>23664.34</v>
      </c>
      <c r="J285" s="54">
        <v>2118.27</v>
      </c>
      <c r="K285" s="54">
        <v>3003.06</v>
      </c>
      <c r="L285" s="55">
        <v>0</v>
      </c>
      <c r="M285" s="54">
        <v>0</v>
      </c>
      <c r="N285" s="56">
        <f t="shared" si="4"/>
        <v>1559558.28</v>
      </c>
    </row>
    <row r="286" spans="1:14" ht="15.6" x14ac:dyDescent="0.3">
      <c r="A286" s="37" t="s">
        <v>564</v>
      </c>
      <c r="B286" s="38" t="s">
        <v>565</v>
      </c>
      <c r="C286" s="54">
        <v>2889160.88</v>
      </c>
      <c r="D286" s="54">
        <v>911578.94</v>
      </c>
      <c r="E286" s="54">
        <v>28814.32</v>
      </c>
      <c r="F286" s="54">
        <v>58132.46</v>
      </c>
      <c r="G286" s="54">
        <v>95312</v>
      </c>
      <c r="H286" s="54">
        <v>24226.93</v>
      </c>
      <c r="I286" s="54">
        <v>76380.009999999995</v>
      </c>
      <c r="J286" s="54">
        <v>4356.9399999999996</v>
      </c>
      <c r="K286" s="54">
        <v>10024.719999999999</v>
      </c>
      <c r="L286" s="55">
        <v>0</v>
      </c>
      <c r="M286" s="54">
        <v>42710.11</v>
      </c>
      <c r="N286" s="56">
        <f t="shared" si="4"/>
        <v>4140697.3099999996</v>
      </c>
    </row>
    <row r="287" spans="1:14" ht="15.6" x14ac:dyDescent="0.3">
      <c r="A287" s="37" t="s">
        <v>566</v>
      </c>
      <c r="B287" s="38" t="s">
        <v>567</v>
      </c>
      <c r="C287" s="54">
        <v>263467.73</v>
      </c>
      <c r="D287" s="54">
        <v>81135.38</v>
      </c>
      <c r="E287" s="54">
        <v>3127.93</v>
      </c>
      <c r="F287" s="54">
        <v>7714.49</v>
      </c>
      <c r="G287" s="54">
        <v>7083.29</v>
      </c>
      <c r="H287" s="54">
        <v>1939.93</v>
      </c>
      <c r="I287" s="54">
        <v>5486.76</v>
      </c>
      <c r="J287" s="54">
        <v>562.37</v>
      </c>
      <c r="K287" s="54">
        <v>676.99</v>
      </c>
      <c r="L287" s="55">
        <v>1153</v>
      </c>
      <c r="M287" s="54">
        <v>0</v>
      </c>
      <c r="N287" s="56">
        <f t="shared" si="4"/>
        <v>372347.86999999994</v>
      </c>
    </row>
    <row r="288" spans="1:14" ht="15.6" x14ac:dyDescent="0.3">
      <c r="A288" s="37" t="s">
        <v>568</v>
      </c>
      <c r="B288" s="38" t="s">
        <v>569</v>
      </c>
      <c r="C288" s="54">
        <v>297322.77</v>
      </c>
      <c r="D288" s="54">
        <v>96602.45</v>
      </c>
      <c r="E288" s="54">
        <v>3416.88</v>
      </c>
      <c r="F288" s="54">
        <v>7987.56</v>
      </c>
      <c r="G288" s="54">
        <v>4825.07</v>
      </c>
      <c r="H288" s="54">
        <v>2287.71</v>
      </c>
      <c r="I288" s="54">
        <v>5162.6099999999997</v>
      </c>
      <c r="J288" s="54">
        <v>582.32000000000005</v>
      </c>
      <c r="K288" s="54">
        <v>847.44</v>
      </c>
      <c r="L288" s="55">
        <v>10210</v>
      </c>
      <c r="M288" s="54">
        <v>0</v>
      </c>
      <c r="N288" s="56">
        <f t="shared" si="4"/>
        <v>429244.81000000006</v>
      </c>
    </row>
    <row r="289" spans="1:14" ht="15.6" x14ac:dyDescent="0.3">
      <c r="A289" s="37" t="s">
        <v>570</v>
      </c>
      <c r="B289" s="38" t="s">
        <v>571</v>
      </c>
      <c r="C289" s="54">
        <v>94676.67</v>
      </c>
      <c r="D289" s="54">
        <v>35214.75</v>
      </c>
      <c r="E289" s="54">
        <v>1203.92</v>
      </c>
      <c r="F289" s="54">
        <v>3412.8</v>
      </c>
      <c r="G289" s="54">
        <v>727.13</v>
      </c>
      <c r="H289" s="54">
        <v>602.19000000000005</v>
      </c>
      <c r="I289" s="54">
        <v>914</v>
      </c>
      <c r="J289" s="54">
        <v>229.34</v>
      </c>
      <c r="K289" s="54">
        <v>164.4</v>
      </c>
      <c r="L289" s="55">
        <v>2512</v>
      </c>
      <c r="M289" s="54">
        <v>0</v>
      </c>
      <c r="N289" s="56">
        <f t="shared" si="4"/>
        <v>139657.19999999998</v>
      </c>
    </row>
    <row r="290" spans="1:14" ht="15.6" x14ac:dyDescent="0.3">
      <c r="A290" s="37" t="s">
        <v>572</v>
      </c>
      <c r="B290" s="38" t="s">
        <v>573</v>
      </c>
      <c r="C290" s="54">
        <v>106299.88</v>
      </c>
      <c r="D290" s="54">
        <v>34725.599999999999</v>
      </c>
      <c r="E290" s="54">
        <v>1558.56</v>
      </c>
      <c r="F290" s="54">
        <v>4510.29</v>
      </c>
      <c r="G290" s="54">
        <v>1588.39</v>
      </c>
      <c r="H290" s="54">
        <v>629.89</v>
      </c>
      <c r="I290" s="54">
        <v>1175.1300000000001</v>
      </c>
      <c r="J290" s="54">
        <v>323.79000000000002</v>
      </c>
      <c r="K290" s="54">
        <v>137.94999999999999</v>
      </c>
      <c r="L290" s="55">
        <v>0</v>
      </c>
      <c r="M290" s="54">
        <v>0</v>
      </c>
      <c r="N290" s="56">
        <f t="shared" si="4"/>
        <v>150949.48000000007</v>
      </c>
    </row>
    <row r="291" spans="1:14" ht="15.6" x14ac:dyDescent="0.3">
      <c r="A291" s="37" t="s">
        <v>574</v>
      </c>
      <c r="B291" s="38" t="s">
        <v>575</v>
      </c>
      <c r="C291" s="54">
        <v>186965.22</v>
      </c>
      <c r="D291" s="54">
        <v>64515.61</v>
      </c>
      <c r="E291" s="54">
        <v>2258.65</v>
      </c>
      <c r="F291" s="54">
        <v>5032.6400000000003</v>
      </c>
      <c r="G291" s="54">
        <v>2514.09</v>
      </c>
      <c r="H291" s="54">
        <v>1487.63</v>
      </c>
      <c r="I291" s="54">
        <v>3141.63</v>
      </c>
      <c r="J291" s="54">
        <v>385.36</v>
      </c>
      <c r="K291" s="54">
        <v>566.29</v>
      </c>
      <c r="L291" s="55">
        <v>0</v>
      </c>
      <c r="M291" s="54">
        <v>0</v>
      </c>
      <c r="N291" s="56">
        <f t="shared" si="4"/>
        <v>266867.12</v>
      </c>
    </row>
    <row r="292" spans="1:14" ht="15.6" x14ac:dyDescent="0.3">
      <c r="A292" s="37" t="s">
        <v>576</v>
      </c>
      <c r="B292" s="38" t="s">
        <v>577</v>
      </c>
      <c r="C292" s="54">
        <v>446580.43</v>
      </c>
      <c r="D292" s="54">
        <v>175680.08</v>
      </c>
      <c r="E292" s="54">
        <v>6217.55</v>
      </c>
      <c r="F292" s="54">
        <v>16618.330000000002</v>
      </c>
      <c r="G292" s="54">
        <v>7918.15</v>
      </c>
      <c r="H292" s="54">
        <v>2979.23</v>
      </c>
      <c r="I292" s="54">
        <v>6367.11</v>
      </c>
      <c r="J292" s="54">
        <v>1213.42</v>
      </c>
      <c r="K292" s="54">
        <v>859.19</v>
      </c>
      <c r="L292" s="55">
        <v>0</v>
      </c>
      <c r="M292" s="54">
        <v>0</v>
      </c>
      <c r="N292" s="56">
        <f t="shared" si="4"/>
        <v>664433.49</v>
      </c>
    </row>
    <row r="293" spans="1:14" ht="15.6" x14ac:dyDescent="0.3">
      <c r="A293" s="37" t="s">
        <v>578</v>
      </c>
      <c r="B293" s="38" t="s">
        <v>579</v>
      </c>
      <c r="C293" s="54">
        <v>303409.84000000003</v>
      </c>
      <c r="D293" s="54">
        <v>171401.18</v>
      </c>
      <c r="E293" s="54">
        <v>3446.39</v>
      </c>
      <c r="F293" s="54">
        <v>8164.28</v>
      </c>
      <c r="G293" s="54">
        <v>8985.9599999999991</v>
      </c>
      <c r="H293" s="54">
        <v>2313.1999999999998</v>
      </c>
      <c r="I293" s="54">
        <v>6875.92</v>
      </c>
      <c r="J293" s="54">
        <v>583.44000000000005</v>
      </c>
      <c r="K293" s="54">
        <v>850.18</v>
      </c>
      <c r="L293" s="55">
        <v>0</v>
      </c>
      <c r="M293" s="54">
        <v>0</v>
      </c>
      <c r="N293" s="56">
        <f t="shared" si="4"/>
        <v>506030.39000000007</v>
      </c>
    </row>
    <row r="294" spans="1:14" ht="15.6" x14ac:dyDescent="0.3">
      <c r="A294" s="37" t="s">
        <v>580</v>
      </c>
      <c r="B294" s="38" t="s">
        <v>581</v>
      </c>
      <c r="C294" s="54">
        <v>306705.19</v>
      </c>
      <c r="D294" s="54">
        <v>96496.07</v>
      </c>
      <c r="E294" s="54">
        <v>3929.64</v>
      </c>
      <c r="F294" s="54">
        <v>10319.120000000001</v>
      </c>
      <c r="G294" s="54">
        <v>7538.07</v>
      </c>
      <c r="H294" s="54">
        <v>2108.6</v>
      </c>
      <c r="I294" s="54">
        <v>5576.71</v>
      </c>
      <c r="J294" s="54">
        <v>786.05</v>
      </c>
      <c r="K294" s="54">
        <v>654.33000000000004</v>
      </c>
      <c r="L294" s="55">
        <v>0</v>
      </c>
      <c r="M294" s="54">
        <v>0</v>
      </c>
      <c r="N294" s="56">
        <f t="shared" si="4"/>
        <v>434113.78</v>
      </c>
    </row>
    <row r="295" spans="1:14" ht="15.6" x14ac:dyDescent="0.3">
      <c r="A295" s="37" t="s">
        <v>582</v>
      </c>
      <c r="B295" s="38" t="s">
        <v>583</v>
      </c>
      <c r="C295" s="54">
        <v>114114.72</v>
      </c>
      <c r="D295" s="54">
        <v>33921.82</v>
      </c>
      <c r="E295" s="54">
        <v>1534.24</v>
      </c>
      <c r="F295" s="54">
        <v>3689.5</v>
      </c>
      <c r="G295" s="54">
        <v>739.79</v>
      </c>
      <c r="H295" s="54">
        <v>848.47</v>
      </c>
      <c r="I295" s="54">
        <v>1376.16</v>
      </c>
      <c r="J295" s="54">
        <v>305.76</v>
      </c>
      <c r="K295" s="54">
        <v>290.36</v>
      </c>
      <c r="L295" s="55">
        <v>2857</v>
      </c>
      <c r="M295" s="54">
        <v>0</v>
      </c>
      <c r="N295" s="56">
        <f t="shared" si="4"/>
        <v>159677.82</v>
      </c>
    </row>
    <row r="296" spans="1:14" ht="15.6" x14ac:dyDescent="0.3">
      <c r="A296" s="37" t="s">
        <v>584</v>
      </c>
      <c r="B296" s="38" t="s">
        <v>585</v>
      </c>
      <c r="C296" s="54">
        <v>107186.34</v>
      </c>
      <c r="D296" s="54">
        <v>62808.160000000003</v>
      </c>
      <c r="E296" s="54">
        <v>1613.34</v>
      </c>
      <c r="F296" s="54">
        <v>4574.9799999999996</v>
      </c>
      <c r="G296" s="54">
        <v>1417.92</v>
      </c>
      <c r="H296" s="54">
        <v>649.28</v>
      </c>
      <c r="I296" s="54">
        <v>1142.71</v>
      </c>
      <c r="J296" s="54">
        <v>331.97</v>
      </c>
      <c r="K296" s="54">
        <v>148.21</v>
      </c>
      <c r="L296" s="55">
        <v>2955</v>
      </c>
      <c r="M296" s="54">
        <v>0</v>
      </c>
      <c r="N296" s="56">
        <f t="shared" si="4"/>
        <v>182827.91</v>
      </c>
    </row>
    <row r="297" spans="1:14" ht="15.6" x14ac:dyDescent="0.3">
      <c r="A297" s="37" t="s">
        <v>586</v>
      </c>
      <c r="B297" s="38" t="s">
        <v>587</v>
      </c>
      <c r="C297" s="54">
        <v>146027.76</v>
      </c>
      <c r="D297" s="54">
        <v>63874.35</v>
      </c>
      <c r="E297" s="54">
        <v>2048.7399999999998</v>
      </c>
      <c r="F297" s="54">
        <v>5569.6</v>
      </c>
      <c r="G297" s="54">
        <v>2967.98</v>
      </c>
      <c r="H297" s="54">
        <v>952.67</v>
      </c>
      <c r="I297" s="54">
        <v>2209.65</v>
      </c>
      <c r="J297" s="54">
        <v>406.07</v>
      </c>
      <c r="K297" s="54">
        <v>263.29000000000002</v>
      </c>
      <c r="L297" s="55">
        <v>0</v>
      </c>
      <c r="M297" s="54">
        <v>0</v>
      </c>
      <c r="N297" s="56">
        <f t="shared" si="4"/>
        <v>224320.11000000004</v>
      </c>
    </row>
    <row r="298" spans="1:14" ht="15.6" x14ac:dyDescent="0.3">
      <c r="A298" s="37" t="s">
        <v>588</v>
      </c>
      <c r="B298" s="38" t="s">
        <v>589</v>
      </c>
      <c r="C298" s="54">
        <v>121016.45</v>
      </c>
      <c r="D298" s="54">
        <v>45243.09</v>
      </c>
      <c r="E298" s="54">
        <v>1585.42</v>
      </c>
      <c r="F298" s="54">
        <v>4252.01</v>
      </c>
      <c r="G298" s="54">
        <v>2517.63</v>
      </c>
      <c r="H298" s="54">
        <v>813.32</v>
      </c>
      <c r="I298" s="54">
        <v>1957.76</v>
      </c>
      <c r="J298" s="54">
        <v>302.56</v>
      </c>
      <c r="K298" s="54">
        <v>242.46</v>
      </c>
      <c r="L298" s="55">
        <v>0</v>
      </c>
      <c r="M298" s="54">
        <v>0</v>
      </c>
      <c r="N298" s="56">
        <f t="shared" si="4"/>
        <v>177930.7</v>
      </c>
    </row>
    <row r="299" spans="1:14" ht="15.6" x14ac:dyDescent="0.3">
      <c r="A299" s="37" t="s">
        <v>590</v>
      </c>
      <c r="B299" s="38" t="s">
        <v>591</v>
      </c>
      <c r="C299" s="54">
        <v>340454.75</v>
      </c>
      <c r="D299" s="54">
        <v>85097.39</v>
      </c>
      <c r="E299" s="54">
        <v>3967.75</v>
      </c>
      <c r="F299" s="54">
        <v>9433.5300000000007</v>
      </c>
      <c r="G299" s="54">
        <v>10437.5</v>
      </c>
      <c r="H299" s="54">
        <v>2584.75</v>
      </c>
      <c r="I299" s="54">
        <v>7862.1</v>
      </c>
      <c r="J299" s="54">
        <v>690.33</v>
      </c>
      <c r="K299" s="54">
        <v>940.05</v>
      </c>
      <c r="L299" s="55">
        <v>0</v>
      </c>
      <c r="M299" s="54">
        <v>0</v>
      </c>
      <c r="N299" s="56">
        <f t="shared" si="4"/>
        <v>461468.15</v>
      </c>
    </row>
    <row r="300" spans="1:14" ht="15.6" x14ac:dyDescent="0.3">
      <c r="A300" s="37" t="s">
        <v>592</v>
      </c>
      <c r="B300" s="38" t="s">
        <v>593</v>
      </c>
      <c r="C300" s="54">
        <v>167759.57999999999</v>
      </c>
      <c r="D300" s="54">
        <v>83187.11</v>
      </c>
      <c r="E300" s="54">
        <v>2254.7600000000002</v>
      </c>
      <c r="F300" s="54">
        <v>5909.4</v>
      </c>
      <c r="G300" s="54">
        <v>3746.3</v>
      </c>
      <c r="H300" s="54">
        <v>1151.1099999999999</v>
      </c>
      <c r="I300" s="54">
        <v>2837.04</v>
      </c>
      <c r="J300" s="54">
        <v>430.52</v>
      </c>
      <c r="K300" s="54">
        <v>351.75</v>
      </c>
      <c r="L300" s="55">
        <v>0</v>
      </c>
      <c r="M300" s="54">
        <v>0</v>
      </c>
      <c r="N300" s="56">
        <f t="shared" si="4"/>
        <v>267627.57</v>
      </c>
    </row>
    <row r="301" spans="1:14" ht="15.6" x14ac:dyDescent="0.3">
      <c r="A301" s="37" t="s">
        <v>594</v>
      </c>
      <c r="B301" s="38" t="s">
        <v>595</v>
      </c>
      <c r="C301" s="54">
        <v>1859238.67</v>
      </c>
      <c r="D301" s="54">
        <v>556735.30000000005</v>
      </c>
      <c r="E301" s="54">
        <v>16235.05</v>
      </c>
      <c r="F301" s="54">
        <v>26969.48</v>
      </c>
      <c r="G301" s="54">
        <v>40133.699999999997</v>
      </c>
      <c r="H301" s="54">
        <v>16695.099999999999</v>
      </c>
      <c r="I301" s="54">
        <v>44762.02</v>
      </c>
      <c r="J301" s="54">
        <v>2023.43</v>
      </c>
      <c r="K301" s="54">
        <v>7437.82</v>
      </c>
      <c r="L301" s="55">
        <v>253407</v>
      </c>
      <c r="M301" s="54">
        <v>0</v>
      </c>
      <c r="N301" s="56">
        <f t="shared" si="4"/>
        <v>2823637.57</v>
      </c>
    </row>
    <row r="302" spans="1:14" ht="15.6" x14ac:dyDescent="0.3">
      <c r="A302" s="37" t="s">
        <v>596</v>
      </c>
      <c r="B302" s="38" t="s">
        <v>597</v>
      </c>
      <c r="C302" s="54">
        <v>641790.43000000005</v>
      </c>
      <c r="D302" s="54">
        <v>216034.47</v>
      </c>
      <c r="E302" s="54">
        <v>6147.71</v>
      </c>
      <c r="F302" s="54">
        <v>11381.1</v>
      </c>
      <c r="G302" s="54">
        <v>16624.580000000002</v>
      </c>
      <c r="H302" s="54">
        <v>5595.46</v>
      </c>
      <c r="I302" s="54">
        <v>16037.91</v>
      </c>
      <c r="J302" s="54">
        <v>787.48</v>
      </c>
      <c r="K302" s="54">
        <v>2410.9299999999998</v>
      </c>
      <c r="L302" s="55">
        <v>37389</v>
      </c>
      <c r="M302" s="54">
        <v>0</v>
      </c>
      <c r="N302" s="56">
        <f t="shared" si="4"/>
        <v>954199.07</v>
      </c>
    </row>
    <row r="303" spans="1:14" ht="15.6" x14ac:dyDescent="0.3">
      <c r="A303" s="37" t="s">
        <v>598</v>
      </c>
      <c r="B303" s="38" t="s">
        <v>599</v>
      </c>
      <c r="C303" s="54">
        <v>1053858.3</v>
      </c>
      <c r="D303" s="54">
        <v>384701.02</v>
      </c>
      <c r="E303" s="54">
        <v>10305.94</v>
      </c>
      <c r="F303" s="54">
        <v>21685.69</v>
      </c>
      <c r="G303" s="54">
        <v>23707.119999999999</v>
      </c>
      <c r="H303" s="54">
        <v>8628.56</v>
      </c>
      <c r="I303" s="54">
        <v>23080.26</v>
      </c>
      <c r="J303" s="54">
        <v>1660.39</v>
      </c>
      <c r="K303" s="54">
        <v>3498.89</v>
      </c>
      <c r="L303" s="55">
        <v>990</v>
      </c>
      <c r="M303" s="54">
        <v>0</v>
      </c>
      <c r="N303" s="56">
        <f t="shared" si="4"/>
        <v>1532116.17</v>
      </c>
    </row>
    <row r="304" spans="1:14" ht="15.6" x14ac:dyDescent="0.3">
      <c r="A304" s="37" t="s">
        <v>600</v>
      </c>
      <c r="B304" s="38" t="s">
        <v>601</v>
      </c>
      <c r="C304" s="54">
        <v>121795.2</v>
      </c>
      <c r="D304" s="54">
        <v>52411.69</v>
      </c>
      <c r="E304" s="54">
        <v>1638.69</v>
      </c>
      <c r="F304" s="54">
        <v>4383.25</v>
      </c>
      <c r="G304" s="54">
        <v>2288.7800000000002</v>
      </c>
      <c r="H304" s="54">
        <v>816</v>
      </c>
      <c r="I304" s="54">
        <v>1855.97</v>
      </c>
      <c r="J304" s="54">
        <v>325.45999999999998</v>
      </c>
      <c r="K304" s="54">
        <v>239.35</v>
      </c>
      <c r="L304" s="55">
        <v>0</v>
      </c>
      <c r="M304" s="54">
        <v>0</v>
      </c>
      <c r="N304" s="56">
        <f t="shared" si="4"/>
        <v>185754.39</v>
      </c>
    </row>
    <row r="305" spans="1:14" ht="15.6" x14ac:dyDescent="0.3">
      <c r="A305" s="37" t="s">
        <v>602</v>
      </c>
      <c r="B305" s="38" t="s">
        <v>603</v>
      </c>
      <c r="C305" s="54">
        <v>237134.03</v>
      </c>
      <c r="D305" s="54">
        <v>82281.929999999993</v>
      </c>
      <c r="E305" s="54">
        <v>2853.07</v>
      </c>
      <c r="F305" s="54">
        <v>6727.74</v>
      </c>
      <c r="G305" s="54">
        <v>6876.72</v>
      </c>
      <c r="H305" s="54">
        <v>1808.73</v>
      </c>
      <c r="I305" s="54">
        <v>5227.2299999999996</v>
      </c>
      <c r="J305" s="54">
        <v>505.64</v>
      </c>
      <c r="K305" s="54">
        <v>656.87</v>
      </c>
      <c r="L305" s="55">
        <v>7625</v>
      </c>
      <c r="M305" s="54">
        <v>0</v>
      </c>
      <c r="N305" s="56">
        <f t="shared" si="4"/>
        <v>351696.9599999999</v>
      </c>
    </row>
    <row r="306" spans="1:14" ht="15.6" x14ac:dyDescent="0.3">
      <c r="A306" s="37" t="s">
        <v>604</v>
      </c>
      <c r="B306" s="38" t="s">
        <v>605</v>
      </c>
      <c r="C306" s="54">
        <v>1203498.1499999999</v>
      </c>
      <c r="D306" s="54">
        <v>349087.7</v>
      </c>
      <c r="E306" s="54">
        <v>11748.8</v>
      </c>
      <c r="F306" s="54">
        <v>23000.53</v>
      </c>
      <c r="G306" s="54">
        <v>32762.94</v>
      </c>
      <c r="H306" s="54">
        <v>10225.75</v>
      </c>
      <c r="I306" s="54">
        <v>29649.759999999998</v>
      </c>
      <c r="J306" s="54">
        <v>1738.31</v>
      </c>
      <c r="K306" s="54">
        <v>4293.6000000000004</v>
      </c>
      <c r="L306" s="55">
        <v>0</v>
      </c>
      <c r="M306" s="54">
        <v>0</v>
      </c>
      <c r="N306" s="56">
        <f t="shared" si="4"/>
        <v>1666005.54</v>
      </c>
    </row>
    <row r="307" spans="1:14" ht="15.6" x14ac:dyDescent="0.3">
      <c r="A307" s="37" t="s">
        <v>606</v>
      </c>
      <c r="B307" s="38" t="s">
        <v>607</v>
      </c>
      <c r="C307" s="54">
        <v>141505.64000000001</v>
      </c>
      <c r="D307" s="54">
        <v>48828</v>
      </c>
      <c r="E307" s="54">
        <v>2010.21</v>
      </c>
      <c r="F307" s="54">
        <v>5492.64</v>
      </c>
      <c r="G307" s="54">
        <v>2710.12</v>
      </c>
      <c r="H307" s="54">
        <v>913.89</v>
      </c>
      <c r="I307" s="54">
        <v>2055.84</v>
      </c>
      <c r="J307" s="54">
        <v>409.45</v>
      </c>
      <c r="K307" s="54">
        <v>246.23</v>
      </c>
      <c r="L307" s="55">
        <v>3891</v>
      </c>
      <c r="M307" s="54">
        <v>0</v>
      </c>
      <c r="N307" s="56">
        <f t="shared" si="4"/>
        <v>208063.02000000005</v>
      </c>
    </row>
    <row r="308" spans="1:14" ht="15.6" x14ac:dyDescent="0.3">
      <c r="A308" s="37" t="s">
        <v>608</v>
      </c>
      <c r="B308" s="38" t="s">
        <v>609</v>
      </c>
      <c r="C308" s="54">
        <v>493454.53</v>
      </c>
      <c r="D308" s="54">
        <v>95966.41</v>
      </c>
      <c r="E308" s="54">
        <v>5156.8999999999996</v>
      </c>
      <c r="F308" s="54">
        <v>11255.43</v>
      </c>
      <c r="G308" s="54">
        <v>16238.16</v>
      </c>
      <c r="H308" s="54">
        <v>3970.45</v>
      </c>
      <c r="I308" s="54">
        <v>12546.28</v>
      </c>
      <c r="J308" s="54">
        <v>832.42</v>
      </c>
      <c r="K308" s="54">
        <v>1568.42</v>
      </c>
      <c r="L308" s="55">
        <v>0</v>
      </c>
      <c r="M308" s="54">
        <v>0</v>
      </c>
      <c r="N308" s="56">
        <f t="shared" si="4"/>
        <v>640989.00000000023</v>
      </c>
    </row>
    <row r="309" spans="1:14" ht="15.6" x14ac:dyDescent="0.3">
      <c r="A309" s="37" t="s">
        <v>610</v>
      </c>
      <c r="B309" s="38" t="s">
        <v>611</v>
      </c>
      <c r="C309" s="54">
        <v>333659.34999999998</v>
      </c>
      <c r="D309" s="54">
        <v>163524.12</v>
      </c>
      <c r="E309" s="54">
        <v>4284.4799999999996</v>
      </c>
      <c r="F309" s="54">
        <v>11241.3</v>
      </c>
      <c r="G309" s="54">
        <v>3857.58</v>
      </c>
      <c r="H309" s="54">
        <v>2297.7800000000002</v>
      </c>
      <c r="I309" s="54">
        <v>4251.09</v>
      </c>
      <c r="J309" s="54">
        <v>837.74</v>
      </c>
      <c r="K309" s="54">
        <v>715.25</v>
      </c>
      <c r="L309" s="55">
        <v>20121</v>
      </c>
      <c r="M309" s="54">
        <v>0</v>
      </c>
      <c r="N309" s="56">
        <f t="shared" si="4"/>
        <v>544789.68999999994</v>
      </c>
    </row>
    <row r="310" spans="1:14" ht="15.6" x14ac:dyDescent="0.3">
      <c r="A310" s="37" t="s">
        <v>612</v>
      </c>
      <c r="B310" s="38" t="s">
        <v>613</v>
      </c>
      <c r="C310" s="54">
        <v>389414.92</v>
      </c>
      <c r="D310" s="54">
        <v>65667.679999999993</v>
      </c>
      <c r="E310" s="54">
        <v>4341.97</v>
      </c>
      <c r="F310" s="54">
        <v>10856.03</v>
      </c>
      <c r="G310" s="54">
        <v>11333.06</v>
      </c>
      <c r="H310" s="54">
        <v>2853.05</v>
      </c>
      <c r="I310" s="54">
        <v>8352.48</v>
      </c>
      <c r="J310" s="54">
        <v>743.37</v>
      </c>
      <c r="K310" s="54">
        <v>1003.67</v>
      </c>
      <c r="L310" s="55">
        <v>0</v>
      </c>
      <c r="M310" s="54">
        <v>0</v>
      </c>
      <c r="N310" s="56">
        <f t="shared" si="4"/>
        <v>494566.22999999992</v>
      </c>
    </row>
    <row r="311" spans="1:14" ht="15.6" x14ac:dyDescent="0.3">
      <c r="A311" s="37" t="s">
        <v>614</v>
      </c>
      <c r="B311" s="38" t="s">
        <v>615</v>
      </c>
      <c r="C311" s="54">
        <v>119210.94</v>
      </c>
      <c r="D311" s="54">
        <v>34138.199999999997</v>
      </c>
      <c r="E311" s="54">
        <v>1592.2</v>
      </c>
      <c r="F311" s="54">
        <v>4295.1899999999996</v>
      </c>
      <c r="G311" s="54">
        <v>2613.83</v>
      </c>
      <c r="H311" s="54">
        <v>791.96</v>
      </c>
      <c r="I311" s="54">
        <v>1949.5</v>
      </c>
      <c r="J311" s="54">
        <v>317.91000000000003</v>
      </c>
      <c r="K311" s="54">
        <v>229.5</v>
      </c>
      <c r="L311" s="55">
        <v>4590</v>
      </c>
      <c r="M311" s="54">
        <v>0</v>
      </c>
      <c r="N311" s="56">
        <f t="shared" si="4"/>
        <v>169729.23</v>
      </c>
    </row>
    <row r="312" spans="1:14" ht="30" x14ac:dyDescent="0.3">
      <c r="A312" s="37" t="s">
        <v>616</v>
      </c>
      <c r="B312" s="38" t="s">
        <v>617</v>
      </c>
      <c r="C312" s="54">
        <v>151804.07</v>
      </c>
      <c r="D312" s="54">
        <v>58008.36</v>
      </c>
      <c r="E312" s="54">
        <v>1924.05</v>
      </c>
      <c r="F312" s="54">
        <v>4594.8100000000004</v>
      </c>
      <c r="G312" s="54">
        <v>1744.83</v>
      </c>
      <c r="H312" s="54">
        <v>1145.76</v>
      </c>
      <c r="I312" s="54">
        <v>2221.4699999999998</v>
      </c>
      <c r="J312" s="54">
        <v>332.82</v>
      </c>
      <c r="K312" s="54">
        <v>406.68</v>
      </c>
      <c r="L312" s="55">
        <v>0</v>
      </c>
      <c r="M312" s="54">
        <v>0</v>
      </c>
      <c r="N312" s="56">
        <f t="shared" si="4"/>
        <v>222182.84999999998</v>
      </c>
    </row>
    <row r="313" spans="1:14" ht="15.6" x14ac:dyDescent="0.3">
      <c r="A313" s="37" t="s">
        <v>618</v>
      </c>
      <c r="B313" s="38" t="s">
        <v>619</v>
      </c>
      <c r="C313" s="54">
        <v>427131.37</v>
      </c>
      <c r="D313" s="54">
        <v>144317.06</v>
      </c>
      <c r="E313" s="54">
        <v>4120.6499999999996</v>
      </c>
      <c r="F313" s="54">
        <v>8072.52</v>
      </c>
      <c r="G313" s="54">
        <v>10281.969999999999</v>
      </c>
      <c r="H313" s="54">
        <v>3633.83</v>
      </c>
      <c r="I313" s="54">
        <v>10050.85</v>
      </c>
      <c r="J313" s="54">
        <v>543.04</v>
      </c>
      <c r="K313" s="54">
        <v>1532.24</v>
      </c>
      <c r="L313" s="55">
        <v>0</v>
      </c>
      <c r="M313" s="54">
        <v>0</v>
      </c>
      <c r="N313" s="56">
        <f t="shared" si="4"/>
        <v>609683.52999999991</v>
      </c>
    </row>
    <row r="314" spans="1:14" ht="15.6" x14ac:dyDescent="0.3">
      <c r="A314" s="37" t="s">
        <v>620</v>
      </c>
      <c r="B314" s="38" t="s">
        <v>621</v>
      </c>
      <c r="C314" s="54">
        <v>367699.06</v>
      </c>
      <c r="D314" s="54">
        <v>146659.91</v>
      </c>
      <c r="E314" s="54">
        <v>4222.7700000000004</v>
      </c>
      <c r="F314" s="54">
        <v>9717.5400000000009</v>
      </c>
      <c r="G314" s="54">
        <v>11587.39</v>
      </c>
      <c r="H314" s="54">
        <v>2861.82</v>
      </c>
      <c r="I314" s="54">
        <v>8709.16</v>
      </c>
      <c r="J314" s="54">
        <v>707.31</v>
      </c>
      <c r="K314" s="54">
        <v>1074.58</v>
      </c>
      <c r="L314" s="55">
        <v>15997</v>
      </c>
      <c r="M314" s="54">
        <v>0</v>
      </c>
      <c r="N314" s="56">
        <f t="shared" si="4"/>
        <v>569236.54</v>
      </c>
    </row>
    <row r="315" spans="1:14" ht="15.6" x14ac:dyDescent="0.3">
      <c r="A315" s="37" t="s">
        <v>622</v>
      </c>
      <c r="B315" s="38" t="s">
        <v>623</v>
      </c>
      <c r="C315" s="54">
        <v>665937.76</v>
      </c>
      <c r="D315" s="54">
        <v>64485.2</v>
      </c>
      <c r="E315" s="54">
        <v>7191.76</v>
      </c>
      <c r="F315" s="54">
        <v>16023.43</v>
      </c>
      <c r="G315" s="54">
        <v>23633.29</v>
      </c>
      <c r="H315" s="54">
        <v>5294.07</v>
      </c>
      <c r="I315" s="54">
        <v>17512.66</v>
      </c>
      <c r="J315" s="54">
        <v>1183.49</v>
      </c>
      <c r="K315" s="54">
        <v>2054.8200000000002</v>
      </c>
      <c r="L315" s="55">
        <v>0</v>
      </c>
      <c r="M315" s="54">
        <v>0</v>
      </c>
      <c r="N315" s="56">
        <f t="shared" si="4"/>
        <v>803316.48</v>
      </c>
    </row>
    <row r="316" spans="1:14" ht="15.6" x14ac:dyDescent="0.3">
      <c r="A316" s="37" t="s">
        <v>624</v>
      </c>
      <c r="B316" s="38" t="s">
        <v>625</v>
      </c>
      <c r="C316" s="54">
        <v>368457.86</v>
      </c>
      <c r="D316" s="54">
        <v>170408.36</v>
      </c>
      <c r="E316" s="54">
        <v>3713.92</v>
      </c>
      <c r="F316" s="54">
        <v>8176.97</v>
      </c>
      <c r="G316" s="54">
        <v>8039.91</v>
      </c>
      <c r="H316" s="54">
        <v>2954.37</v>
      </c>
      <c r="I316" s="54">
        <v>7676.32</v>
      </c>
      <c r="J316" s="54">
        <v>549.13</v>
      </c>
      <c r="K316" s="54">
        <v>1170.9000000000001</v>
      </c>
      <c r="L316" s="55">
        <v>0</v>
      </c>
      <c r="M316" s="54">
        <v>0</v>
      </c>
      <c r="N316" s="56">
        <f t="shared" si="4"/>
        <v>571147.74</v>
      </c>
    </row>
    <row r="317" spans="1:14" ht="15.6" x14ac:dyDescent="0.3">
      <c r="A317" s="37" t="s">
        <v>626</v>
      </c>
      <c r="B317" s="38" t="s">
        <v>627</v>
      </c>
      <c r="C317" s="54">
        <v>791171.33</v>
      </c>
      <c r="D317" s="54">
        <v>216725.12</v>
      </c>
      <c r="E317" s="54">
        <v>8914.34</v>
      </c>
      <c r="F317" s="54">
        <v>20871.72</v>
      </c>
      <c r="G317" s="54">
        <v>26020.31</v>
      </c>
      <c r="H317" s="54">
        <v>6075</v>
      </c>
      <c r="I317" s="54">
        <v>18883.36</v>
      </c>
      <c r="J317" s="54">
        <v>1568.71</v>
      </c>
      <c r="K317" s="54">
        <v>2251.94</v>
      </c>
      <c r="L317" s="55">
        <v>0</v>
      </c>
      <c r="M317" s="54">
        <v>0</v>
      </c>
      <c r="N317" s="56">
        <f t="shared" si="4"/>
        <v>1092481.8299999998</v>
      </c>
    </row>
    <row r="318" spans="1:14" ht="15.6" x14ac:dyDescent="0.3">
      <c r="A318" s="37" t="s">
        <v>628</v>
      </c>
      <c r="B318" s="38" t="s">
        <v>629</v>
      </c>
      <c r="C318" s="54">
        <v>880802.21</v>
      </c>
      <c r="D318" s="54">
        <v>323714.40999999997</v>
      </c>
      <c r="E318" s="54">
        <v>7756.53</v>
      </c>
      <c r="F318" s="54">
        <v>11373.46</v>
      </c>
      <c r="G318" s="54">
        <v>36097.03</v>
      </c>
      <c r="H318" s="54">
        <v>8249.5300000000007</v>
      </c>
      <c r="I318" s="54">
        <v>28816.06</v>
      </c>
      <c r="J318" s="54">
        <v>798.65</v>
      </c>
      <c r="K318" s="54">
        <v>3793.77</v>
      </c>
      <c r="L318" s="55">
        <v>0</v>
      </c>
      <c r="M318" s="54">
        <v>0</v>
      </c>
      <c r="N318" s="56">
        <f t="shared" si="4"/>
        <v>1301401.6499999999</v>
      </c>
    </row>
    <row r="319" spans="1:14" ht="15.6" x14ac:dyDescent="0.3">
      <c r="A319" s="37" t="s">
        <v>630</v>
      </c>
      <c r="B319" s="38" t="s">
        <v>631</v>
      </c>
      <c r="C319" s="54">
        <v>174819.88</v>
      </c>
      <c r="D319" s="54">
        <v>63186.35</v>
      </c>
      <c r="E319" s="54">
        <v>2183.33</v>
      </c>
      <c r="F319" s="54">
        <v>5234.79</v>
      </c>
      <c r="G319" s="54">
        <v>1205.28</v>
      </c>
      <c r="H319" s="54">
        <v>1316.51</v>
      </c>
      <c r="I319" s="54">
        <v>2204.75</v>
      </c>
      <c r="J319" s="54">
        <v>374.66</v>
      </c>
      <c r="K319" s="54">
        <v>467.68</v>
      </c>
      <c r="L319" s="55">
        <v>0</v>
      </c>
      <c r="M319" s="54">
        <v>0</v>
      </c>
      <c r="N319" s="56">
        <f t="shared" si="4"/>
        <v>250993.23</v>
      </c>
    </row>
    <row r="320" spans="1:14" ht="15.6" x14ac:dyDescent="0.3">
      <c r="A320" s="37" t="s">
        <v>632</v>
      </c>
      <c r="B320" s="38" t="s">
        <v>633</v>
      </c>
      <c r="C320" s="54">
        <v>864099.54</v>
      </c>
      <c r="D320" s="54">
        <v>175759.75</v>
      </c>
      <c r="E320" s="54">
        <v>9002.0300000000007</v>
      </c>
      <c r="F320" s="54">
        <v>18871.75</v>
      </c>
      <c r="G320" s="54">
        <v>28311.54</v>
      </c>
      <c r="H320" s="54">
        <v>7120.55</v>
      </c>
      <c r="I320" s="54">
        <v>22119.31</v>
      </c>
      <c r="J320" s="54">
        <v>1383.53</v>
      </c>
      <c r="K320" s="54">
        <v>2881.48</v>
      </c>
      <c r="L320" s="55">
        <v>107898</v>
      </c>
      <c r="M320" s="54">
        <v>0</v>
      </c>
      <c r="N320" s="56">
        <f t="shared" si="4"/>
        <v>1237447.4800000002</v>
      </c>
    </row>
    <row r="321" spans="1:14" ht="15.6" x14ac:dyDescent="0.3">
      <c r="A321" s="37" t="s">
        <v>634</v>
      </c>
      <c r="B321" s="38" t="s">
        <v>635</v>
      </c>
      <c r="C321" s="54">
        <v>131078.34</v>
      </c>
      <c r="D321" s="54">
        <v>52700.800000000003</v>
      </c>
      <c r="E321" s="54">
        <v>1997.73</v>
      </c>
      <c r="F321" s="54">
        <v>5722.3</v>
      </c>
      <c r="G321" s="54">
        <v>1789.18</v>
      </c>
      <c r="H321" s="54">
        <v>778.5</v>
      </c>
      <c r="I321" s="54">
        <v>1362.62</v>
      </c>
      <c r="J321" s="54">
        <v>418.41</v>
      </c>
      <c r="K321" s="54">
        <v>167.61</v>
      </c>
      <c r="L321" s="55">
        <v>0</v>
      </c>
      <c r="M321" s="54">
        <v>0</v>
      </c>
      <c r="N321" s="56">
        <f t="shared" si="4"/>
        <v>196015.49</v>
      </c>
    </row>
    <row r="322" spans="1:14" ht="15.6" x14ac:dyDescent="0.3">
      <c r="A322" s="37" t="s">
        <v>636</v>
      </c>
      <c r="B322" s="38" t="s">
        <v>637</v>
      </c>
      <c r="C322" s="54">
        <v>202010.3</v>
      </c>
      <c r="D322" s="54">
        <v>63963.22</v>
      </c>
      <c r="E322" s="54">
        <v>2311.9499999999998</v>
      </c>
      <c r="F322" s="54">
        <v>5903.2</v>
      </c>
      <c r="G322" s="54">
        <v>4216.5</v>
      </c>
      <c r="H322" s="54">
        <v>1440.23</v>
      </c>
      <c r="I322" s="54">
        <v>3570.75</v>
      </c>
      <c r="J322" s="54">
        <v>481.99</v>
      </c>
      <c r="K322" s="54">
        <v>483.68</v>
      </c>
      <c r="L322" s="55">
        <v>0</v>
      </c>
      <c r="M322" s="54">
        <v>0</v>
      </c>
      <c r="N322" s="56">
        <f t="shared" si="4"/>
        <v>284381.82</v>
      </c>
    </row>
    <row r="323" spans="1:14" ht="15.6" x14ac:dyDescent="0.3">
      <c r="A323" s="37" t="s">
        <v>638</v>
      </c>
      <c r="B323" s="38" t="s">
        <v>639</v>
      </c>
      <c r="C323" s="54">
        <v>206128.87</v>
      </c>
      <c r="D323" s="54">
        <v>93678.97</v>
      </c>
      <c r="E323" s="54">
        <v>2634.49</v>
      </c>
      <c r="F323" s="54">
        <v>6864.95</v>
      </c>
      <c r="G323" s="54">
        <v>4760.87</v>
      </c>
      <c r="H323" s="54">
        <v>1432.47</v>
      </c>
      <c r="I323" s="54">
        <v>3606.73</v>
      </c>
      <c r="J323" s="54">
        <v>500.11</v>
      </c>
      <c r="K323" s="54">
        <v>453</v>
      </c>
      <c r="L323" s="55">
        <v>0</v>
      </c>
      <c r="M323" s="54">
        <v>0</v>
      </c>
      <c r="N323" s="56">
        <f t="shared" si="4"/>
        <v>320060.4599999999</v>
      </c>
    </row>
    <row r="324" spans="1:14" ht="15.6" x14ac:dyDescent="0.3">
      <c r="A324" s="37" t="s">
        <v>640</v>
      </c>
      <c r="B324" s="38" t="s">
        <v>641</v>
      </c>
      <c r="C324" s="54">
        <v>155732.15</v>
      </c>
      <c r="D324" s="54">
        <v>67501.33</v>
      </c>
      <c r="E324" s="54">
        <v>2234</v>
      </c>
      <c r="F324" s="54">
        <v>5897.71</v>
      </c>
      <c r="G324" s="54">
        <v>1778.55</v>
      </c>
      <c r="H324" s="54">
        <v>1035.8499999999999</v>
      </c>
      <c r="I324" s="54">
        <v>1821.36</v>
      </c>
      <c r="J324" s="54">
        <v>526.51</v>
      </c>
      <c r="K324" s="54">
        <v>290.95</v>
      </c>
      <c r="L324" s="55">
        <v>12788</v>
      </c>
      <c r="M324" s="54">
        <v>0</v>
      </c>
      <c r="N324" s="56">
        <f t="shared" si="4"/>
        <v>249606.40999999997</v>
      </c>
    </row>
    <row r="325" spans="1:14" ht="15.6" x14ac:dyDescent="0.3">
      <c r="A325" s="37" t="s">
        <v>642</v>
      </c>
      <c r="B325" s="38" t="s">
        <v>643</v>
      </c>
      <c r="C325" s="54">
        <v>158122.82999999999</v>
      </c>
      <c r="D325" s="54">
        <v>60894.42</v>
      </c>
      <c r="E325" s="54">
        <v>2130.4299999999998</v>
      </c>
      <c r="F325" s="54">
        <v>5953.98</v>
      </c>
      <c r="G325" s="54">
        <v>3058.47</v>
      </c>
      <c r="H325" s="54">
        <v>1002.68</v>
      </c>
      <c r="I325" s="54">
        <v>2261.2600000000002</v>
      </c>
      <c r="J325" s="54">
        <v>451.03</v>
      </c>
      <c r="K325" s="54">
        <v>265.32</v>
      </c>
      <c r="L325" s="55">
        <v>0</v>
      </c>
      <c r="M325" s="54">
        <v>0</v>
      </c>
      <c r="N325" s="56">
        <f t="shared" si="4"/>
        <v>234140.42</v>
      </c>
    </row>
    <row r="326" spans="1:14" ht="15.6" x14ac:dyDescent="0.3">
      <c r="A326" s="37" t="s">
        <v>644</v>
      </c>
      <c r="B326" s="38" t="s">
        <v>645</v>
      </c>
      <c r="C326" s="54">
        <v>9551612.8599999994</v>
      </c>
      <c r="D326" s="54">
        <v>1486912.26</v>
      </c>
      <c r="E326" s="54">
        <v>79064.75</v>
      </c>
      <c r="F326" s="54">
        <v>97359.79</v>
      </c>
      <c r="G326" s="54">
        <v>118962.25</v>
      </c>
      <c r="H326" s="54">
        <v>92297.7</v>
      </c>
      <c r="I326" s="54">
        <v>209585.45</v>
      </c>
      <c r="J326" s="54">
        <v>7888.22</v>
      </c>
      <c r="K326" s="54">
        <v>43370.01</v>
      </c>
      <c r="L326" s="55">
        <v>0</v>
      </c>
      <c r="M326" s="54">
        <v>0</v>
      </c>
      <c r="N326" s="56">
        <f t="shared" si="4"/>
        <v>11687053.289999997</v>
      </c>
    </row>
    <row r="327" spans="1:14" ht="15.6" x14ac:dyDescent="0.3">
      <c r="A327" s="37" t="s">
        <v>646</v>
      </c>
      <c r="B327" s="38" t="s">
        <v>647</v>
      </c>
      <c r="C327" s="54">
        <v>98613.119999999995</v>
      </c>
      <c r="D327" s="54">
        <v>24797</v>
      </c>
      <c r="E327" s="54">
        <v>1294.3</v>
      </c>
      <c r="F327" s="54">
        <v>3416.75</v>
      </c>
      <c r="G327" s="54">
        <v>2376.2399999999998</v>
      </c>
      <c r="H327" s="54">
        <v>673.06</v>
      </c>
      <c r="I327" s="54">
        <v>1748.65</v>
      </c>
      <c r="J327" s="54">
        <v>253</v>
      </c>
      <c r="K327" s="54">
        <v>205.19</v>
      </c>
      <c r="L327" s="55">
        <v>0</v>
      </c>
      <c r="M327" s="54">
        <v>0</v>
      </c>
      <c r="N327" s="56">
        <f t="shared" si="4"/>
        <v>133377.31</v>
      </c>
    </row>
    <row r="328" spans="1:14" ht="15.6" x14ac:dyDescent="0.3">
      <c r="A328" s="37" t="s">
        <v>648</v>
      </c>
      <c r="B328" s="38" t="s">
        <v>649</v>
      </c>
      <c r="C328" s="54">
        <v>87015.28</v>
      </c>
      <c r="D328" s="54">
        <v>26878</v>
      </c>
      <c r="E328" s="54">
        <v>1232.3699999999999</v>
      </c>
      <c r="F328" s="54">
        <v>3388.34</v>
      </c>
      <c r="G328" s="54">
        <v>1705.29</v>
      </c>
      <c r="H328" s="54">
        <v>558.9</v>
      </c>
      <c r="I328" s="54">
        <v>1270.05</v>
      </c>
      <c r="J328" s="54">
        <v>247.06</v>
      </c>
      <c r="K328" s="54">
        <v>149.02000000000001</v>
      </c>
      <c r="L328" s="55">
        <v>0</v>
      </c>
      <c r="M328" s="54">
        <v>0</v>
      </c>
      <c r="N328" s="56">
        <f t="shared" si="4"/>
        <v>122444.30999999998</v>
      </c>
    </row>
    <row r="329" spans="1:14" ht="15.6" x14ac:dyDescent="0.3">
      <c r="A329" s="37" t="s">
        <v>650</v>
      </c>
      <c r="B329" s="38" t="s">
        <v>651</v>
      </c>
      <c r="C329" s="54">
        <v>214652.41</v>
      </c>
      <c r="D329" s="54">
        <v>55935.29</v>
      </c>
      <c r="E329" s="54">
        <v>2344.6999999999998</v>
      </c>
      <c r="F329" s="54">
        <v>4648.3100000000004</v>
      </c>
      <c r="G329" s="54">
        <v>1820.17</v>
      </c>
      <c r="H329" s="54">
        <v>1830.98</v>
      </c>
      <c r="I329" s="54">
        <v>3548.77</v>
      </c>
      <c r="J329" s="54">
        <v>339.85</v>
      </c>
      <c r="K329" s="54">
        <v>760.22</v>
      </c>
      <c r="L329" s="55">
        <v>0</v>
      </c>
      <c r="M329" s="54">
        <v>0</v>
      </c>
      <c r="N329" s="56">
        <f t="shared" ref="N329:N392" si="5">SUM(C329:M329)</f>
        <v>285880.69999999995</v>
      </c>
    </row>
    <row r="330" spans="1:14" ht="15.6" x14ac:dyDescent="0.3">
      <c r="A330" s="37" t="s">
        <v>652</v>
      </c>
      <c r="B330" s="38" t="s">
        <v>653</v>
      </c>
      <c r="C330" s="54">
        <v>134128.51999999999</v>
      </c>
      <c r="D330" s="54">
        <v>56086</v>
      </c>
      <c r="E330" s="54">
        <v>2050.1799999999998</v>
      </c>
      <c r="F330" s="54">
        <v>5901.41</v>
      </c>
      <c r="G330" s="54">
        <v>1966.88</v>
      </c>
      <c r="H330" s="54">
        <v>789.43</v>
      </c>
      <c r="I330" s="54">
        <v>1414.04</v>
      </c>
      <c r="J330" s="54">
        <v>431.07</v>
      </c>
      <c r="K330" s="54">
        <v>165.93</v>
      </c>
      <c r="L330" s="55">
        <v>0</v>
      </c>
      <c r="M330" s="54">
        <v>0</v>
      </c>
      <c r="N330" s="56">
        <f t="shared" si="5"/>
        <v>202933.46</v>
      </c>
    </row>
    <row r="331" spans="1:14" ht="15.6" x14ac:dyDescent="0.3">
      <c r="A331" s="37" t="s">
        <v>654</v>
      </c>
      <c r="B331" s="38" t="s">
        <v>655</v>
      </c>
      <c r="C331" s="54">
        <v>239577.64</v>
      </c>
      <c r="D331" s="54">
        <v>44937.4</v>
      </c>
      <c r="E331" s="54">
        <v>2814.59</v>
      </c>
      <c r="F331" s="54">
        <v>6892.87</v>
      </c>
      <c r="G331" s="54">
        <v>5856.28</v>
      </c>
      <c r="H331" s="54">
        <v>1777.75</v>
      </c>
      <c r="I331" s="54">
        <v>4767.25</v>
      </c>
      <c r="J331" s="54">
        <v>484.39</v>
      </c>
      <c r="K331" s="54">
        <v>628.6</v>
      </c>
      <c r="L331" s="55">
        <v>5854</v>
      </c>
      <c r="M331" s="54">
        <v>0</v>
      </c>
      <c r="N331" s="56">
        <f t="shared" si="5"/>
        <v>313590.77000000008</v>
      </c>
    </row>
    <row r="332" spans="1:14" ht="15.6" x14ac:dyDescent="0.3">
      <c r="A332" s="37" t="s">
        <v>656</v>
      </c>
      <c r="B332" s="38" t="s">
        <v>657</v>
      </c>
      <c r="C332" s="54">
        <v>4252495.67</v>
      </c>
      <c r="D332" s="54">
        <v>924038</v>
      </c>
      <c r="E332" s="54">
        <v>37435.83</v>
      </c>
      <c r="F332" s="54">
        <v>65919.37</v>
      </c>
      <c r="G332" s="54">
        <v>117065.96</v>
      </c>
      <c r="H332" s="54">
        <v>37408.720000000001</v>
      </c>
      <c r="I332" s="54">
        <v>109181.59</v>
      </c>
      <c r="J332" s="54">
        <v>4926.79</v>
      </c>
      <c r="K332" s="54">
        <v>16325.24</v>
      </c>
      <c r="L332" s="55">
        <v>499838</v>
      </c>
      <c r="M332" s="54">
        <v>0</v>
      </c>
      <c r="N332" s="56">
        <f t="shared" si="5"/>
        <v>6064635.1699999999</v>
      </c>
    </row>
    <row r="333" spans="1:14" ht="15.6" x14ac:dyDescent="0.3">
      <c r="A333" s="37" t="s">
        <v>658</v>
      </c>
      <c r="B333" s="38" t="s">
        <v>659</v>
      </c>
      <c r="C333" s="54">
        <v>840130.32</v>
      </c>
      <c r="D333" s="54">
        <v>195318.36</v>
      </c>
      <c r="E333" s="54">
        <v>8612.4599999999991</v>
      </c>
      <c r="F333" s="54">
        <v>18872.080000000002</v>
      </c>
      <c r="G333" s="54">
        <v>29605.5</v>
      </c>
      <c r="H333" s="54">
        <v>6748.24</v>
      </c>
      <c r="I333" s="54">
        <v>22017.74</v>
      </c>
      <c r="J333" s="54">
        <v>1339.82</v>
      </c>
      <c r="K333" s="54">
        <v>2670.46</v>
      </c>
      <c r="L333" s="55">
        <v>15469</v>
      </c>
      <c r="M333" s="54">
        <v>0</v>
      </c>
      <c r="N333" s="56">
        <f t="shared" si="5"/>
        <v>1140783.98</v>
      </c>
    </row>
    <row r="334" spans="1:14" ht="15.6" x14ac:dyDescent="0.3">
      <c r="A334" s="37" t="s">
        <v>660</v>
      </c>
      <c r="B334" s="38" t="s">
        <v>661</v>
      </c>
      <c r="C334" s="54">
        <v>483249.28</v>
      </c>
      <c r="D334" s="54">
        <v>217465.41</v>
      </c>
      <c r="E334" s="54">
        <v>5419.46</v>
      </c>
      <c r="F334" s="54">
        <v>12837.52</v>
      </c>
      <c r="G334" s="54">
        <v>12508.72</v>
      </c>
      <c r="H334" s="54">
        <v>3682.2</v>
      </c>
      <c r="I334" s="54">
        <v>10141.719999999999</v>
      </c>
      <c r="J334" s="54">
        <v>943.01</v>
      </c>
      <c r="K334" s="54">
        <v>1354.77</v>
      </c>
      <c r="L334" s="55">
        <v>0</v>
      </c>
      <c r="M334" s="54">
        <v>0</v>
      </c>
      <c r="N334" s="56">
        <f t="shared" si="5"/>
        <v>747602.09</v>
      </c>
    </row>
    <row r="335" spans="1:14" ht="15.6" x14ac:dyDescent="0.3">
      <c r="A335" s="37" t="s">
        <v>662</v>
      </c>
      <c r="B335" s="38" t="s">
        <v>663</v>
      </c>
      <c r="C335" s="54">
        <v>2057860.41</v>
      </c>
      <c r="D335" s="54">
        <v>739141.1</v>
      </c>
      <c r="E335" s="54">
        <v>23045.32</v>
      </c>
      <c r="F335" s="54">
        <v>56596.45</v>
      </c>
      <c r="G335" s="54">
        <v>37436.5</v>
      </c>
      <c r="H335" s="54">
        <v>15264.68</v>
      </c>
      <c r="I335" s="54">
        <v>35792.879999999997</v>
      </c>
      <c r="J335" s="54">
        <v>4058.78</v>
      </c>
      <c r="K335" s="54">
        <v>5442.98</v>
      </c>
      <c r="L335" s="55">
        <v>0</v>
      </c>
      <c r="M335" s="54">
        <v>0</v>
      </c>
      <c r="N335" s="56">
        <f t="shared" si="5"/>
        <v>2974639.0999999996</v>
      </c>
    </row>
    <row r="336" spans="1:14" ht="15.6" x14ac:dyDescent="0.3">
      <c r="A336" s="37" t="s">
        <v>664</v>
      </c>
      <c r="B336" s="38" t="s">
        <v>665</v>
      </c>
      <c r="C336" s="54">
        <v>146380.76999999999</v>
      </c>
      <c r="D336" s="54">
        <v>41064</v>
      </c>
      <c r="E336" s="54">
        <v>1932.95</v>
      </c>
      <c r="F336" s="54">
        <v>4976.63</v>
      </c>
      <c r="G336" s="54">
        <v>3551.81</v>
      </c>
      <c r="H336" s="54">
        <v>1025.43</v>
      </c>
      <c r="I336" s="54">
        <v>2670.45</v>
      </c>
      <c r="J336" s="54">
        <v>362.8</v>
      </c>
      <c r="K336" s="54">
        <v>325.56</v>
      </c>
      <c r="L336" s="55">
        <v>2716</v>
      </c>
      <c r="M336" s="54">
        <v>0</v>
      </c>
      <c r="N336" s="56">
        <f t="shared" si="5"/>
        <v>205006.4</v>
      </c>
    </row>
    <row r="337" spans="1:14" ht="15.6" x14ac:dyDescent="0.3">
      <c r="A337" s="37" t="s">
        <v>666</v>
      </c>
      <c r="B337" s="38" t="s">
        <v>667</v>
      </c>
      <c r="C337" s="54">
        <v>193889.81</v>
      </c>
      <c r="D337" s="54">
        <v>41029.58</v>
      </c>
      <c r="E337" s="54">
        <v>2372.75</v>
      </c>
      <c r="F337" s="54">
        <v>5664.38</v>
      </c>
      <c r="G337" s="54">
        <v>2821.68</v>
      </c>
      <c r="H337" s="54">
        <v>1465.24</v>
      </c>
      <c r="I337" s="54">
        <v>3102.1</v>
      </c>
      <c r="J337" s="54">
        <v>412.43</v>
      </c>
      <c r="K337" s="54">
        <v>524.79</v>
      </c>
      <c r="L337" s="55">
        <v>0</v>
      </c>
      <c r="M337" s="54">
        <v>0</v>
      </c>
      <c r="N337" s="56">
        <f t="shared" si="5"/>
        <v>251282.76</v>
      </c>
    </row>
    <row r="338" spans="1:14" ht="15.6" x14ac:dyDescent="0.3">
      <c r="A338" s="37" t="s">
        <v>668</v>
      </c>
      <c r="B338" s="38" t="s">
        <v>669</v>
      </c>
      <c r="C338" s="54">
        <v>343415.81</v>
      </c>
      <c r="D338" s="54">
        <v>55846</v>
      </c>
      <c r="E338" s="54">
        <v>4001.71</v>
      </c>
      <c r="F338" s="54">
        <v>9509.4</v>
      </c>
      <c r="G338" s="54">
        <v>10461.200000000001</v>
      </c>
      <c r="H338" s="54">
        <v>2608.02</v>
      </c>
      <c r="I338" s="54">
        <v>7882.05</v>
      </c>
      <c r="J338" s="54">
        <v>697.43</v>
      </c>
      <c r="K338" s="54">
        <v>948.89</v>
      </c>
      <c r="L338" s="55">
        <v>14819</v>
      </c>
      <c r="M338" s="54">
        <v>0</v>
      </c>
      <c r="N338" s="56">
        <f t="shared" si="5"/>
        <v>450189.51000000007</v>
      </c>
    </row>
    <row r="339" spans="1:14" ht="15.6" x14ac:dyDescent="0.3">
      <c r="A339" s="37" t="s">
        <v>670</v>
      </c>
      <c r="B339" s="38" t="s">
        <v>671</v>
      </c>
      <c r="C339" s="54">
        <v>198504.5</v>
      </c>
      <c r="D339" s="54">
        <v>61108.52</v>
      </c>
      <c r="E339" s="54">
        <v>2335.9699999999998</v>
      </c>
      <c r="F339" s="54">
        <v>6067.13</v>
      </c>
      <c r="G339" s="54">
        <v>2395.3000000000002</v>
      </c>
      <c r="H339" s="54">
        <v>1401.11</v>
      </c>
      <c r="I339" s="54">
        <v>2703.14</v>
      </c>
      <c r="J339" s="54">
        <v>412.47</v>
      </c>
      <c r="K339" s="54">
        <v>463.69</v>
      </c>
      <c r="L339" s="55">
        <v>0</v>
      </c>
      <c r="M339" s="54">
        <v>0</v>
      </c>
      <c r="N339" s="56">
        <f t="shared" si="5"/>
        <v>275391.82999999996</v>
      </c>
    </row>
    <row r="340" spans="1:14" ht="15.6" x14ac:dyDescent="0.3">
      <c r="A340" s="37" t="s">
        <v>672</v>
      </c>
      <c r="B340" s="38" t="s">
        <v>673</v>
      </c>
      <c r="C340" s="54">
        <v>78860.56</v>
      </c>
      <c r="D340" s="54">
        <v>29717.63</v>
      </c>
      <c r="E340" s="54">
        <v>1099.78</v>
      </c>
      <c r="F340" s="54">
        <v>2901.55</v>
      </c>
      <c r="G340" s="54">
        <v>895.27</v>
      </c>
      <c r="H340" s="54">
        <v>533.64</v>
      </c>
      <c r="I340" s="54">
        <v>959.72</v>
      </c>
      <c r="J340" s="54">
        <v>213.08</v>
      </c>
      <c r="K340" s="54">
        <v>157.78</v>
      </c>
      <c r="L340" s="55">
        <v>2118</v>
      </c>
      <c r="M340" s="54">
        <v>0</v>
      </c>
      <c r="N340" s="56">
        <f t="shared" si="5"/>
        <v>117457.01000000001</v>
      </c>
    </row>
    <row r="341" spans="1:14" ht="15.6" x14ac:dyDescent="0.3">
      <c r="A341" s="37" t="s">
        <v>674</v>
      </c>
      <c r="B341" s="38" t="s">
        <v>675</v>
      </c>
      <c r="C341" s="54">
        <v>365680.66</v>
      </c>
      <c r="D341" s="54">
        <v>111228.44</v>
      </c>
      <c r="E341" s="54">
        <v>3634.01</v>
      </c>
      <c r="F341" s="54">
        <v>6752</v>
      </c>
      <c r="G341" s="54">
        <v>7876.51</v>
      </c>
      <c r="H341" s="54">
        <v>3179.27</v>
      </c>
      <c r="I341" s="54">
        <v>8342.34</v>
      </c>
      <c r="J341" s="54">
        <v>580.70000000000005</v>
      </c>
      <c r="K341" s="54">
        <v>1356.9</v>
      </c>
      <c r="L341" s="55">
        <v>19795</v>
      </c>
      <c r="M341" s="54">
        <v>0</v>
      </c>
      <c r="N341" s="56">
        <f t="shared" si="5"/>
        <v>528425.83000000007</v>
      </c>
    </row>
    <row r="342" spans="1:14" ht="30" x14ac:dyDescent="0.3">
      <c r="A342" s="37" t="s">
        <v>676</v>
      </c>
      <c r="B342" s="38" t="s">
        <v>677</v>
      </c>
      <c r="C342" s="54">
        <v>3155080.11</v>
      </c>
      <c r="D342" s="54">
        <v>376542.86</v>
      </c>
      <c r="E342" s="54">
        <v>31286.639999999999</v>
      </c>
      <c r="F342" s="54">
        <v>64950.080000000002</v>
      </c>
      <c r="G342" s="54">
        <v>122239.58</v>
      </c>
      <c r="H342" s="54">
        <v>26086.23</v>
      </c>
      <c r="I342" s="54">
        <v>90920.09</v>
      </c>
      <c r="J342" s="54">
        <v>4641.2700000000004</v>
      </c>
      <c r="K342" s="54">
        <v>10667.94</v>
      </c>
      <c r="L342" s="55">
        <v>0</v>
      </c>
      <c r="M342" s="54">
        <v>0</v>
      </c>
      <c r="N342" s="56">
        <f t="shared" si="5"/>
        <v>3882414.8</v>
      </c>
    </row>
    <row r="343" spans="1:14" ht="15.6" x14ac:dyDescent="0.3">
      <c r="A343" s="37" t="s">
        <v>678</v>
      </c>
      <c r="B343" s="38" t="s">
        <v>679</v>
      </c>
      <c r="C343" s="54">
        <v>166408.31</v>
      </c>
      <c r="D343" s="54">
        <v>50524.2</v>
      </c>
      <c r="E343" s="54">
        <v>2249.79</v>
      </c>
      <c r="F343" s="54">
        <v>5786.83</v>
      </c>
      <c r="G343" s="54">
        <v>2109.9499999999998</v>
      </c>
      <c r="H343" s="54">
        <v>1164.42</v>
      </c>
      <c r="I343" s="54">
        <v>2230.2800000000002</v>
      </c>
      <c r="J343" s="54">
        <v>419.88</v>
      </c>
      <c r="K343" s="54">
        <v>366.6</v>
      </c>
      <c r="L343" s="55">
        <v>0</v>
      </c>
      <c r="M343" s="54">
        <v>0</v>
      </c>
      <c r="N343" s="56">
        <f t="shared" si="5"/>
        <v>231260.26000000004</v>
      </c>
    </row>
    <row r="344" spans="1:14" ht="15.6" x14ac:dyDescent="0.3">
      <c r="A344" s="37" t="s">
        <v>680</v>
      </c>
      <c r="B344" s="38" t="s">
        <v>681</v>
      </c>
      <c r="C344" s="54">
        <v>295720.13</v>
      </c>
      <c r="D344" s="54">
        <v>114597.7</v>
      </c>
      <c r="E344" s="54">
        <v>3518.65</v>
      </c>
      <c r="F344" s="54">
        <v>8762.6</v>
      </c>
      <c r="G344" s="54">
        <v>4105.78</v>
      </c>
      <c r="H344" s="54">
        <v>2156.86</v>
      </c>
      <c r="I344" s="54">
        <v>4456.63</v>
      </c>
      <c r="J344" s="54">
        <v>653.79</v>
      </c>
      <c r="K344" s="54">
        <v>742.53</v>
      </c>
      <c r="L344" s="55">
        <v>0</v>
      </c>
      <c r="M344" s="54">
        <v>0</v>
      </c>
      <c r="N344" s="56">
        <f t="shared" si="5"/>
        <v>434714.67000000004</v>
      </c>
    </row>
    <row r="345" spans="1:14" ht="15.6" x14ac:dyDescent="0.3">
      <c r="A345" s="37" t="s">
        <v>682</v>
      </c>
      <c r="B345" s="38" t="s">
        <v>683</v>
      </c>
      <c r="C345" s="54">
        <v>536046.6</v>
      </c>
      <c r="D345" s="54">
        <v>101844.07</v>
      </c>
      <c r="E345" s="54">
        <v>5593.83</v>
      </c>
      <c r="F345" s="54">
        <v>12734.23</v>
      </c>
      <c r="G345" s="54">
        <v>14070.73</v>
      </c>
      <c r="H345" s="54">
        <v>4208.5200000000004</v>
      </c>
      <c r="I345" s="54">
        <v>11699.7</v>
      </c>
      <c r="J345" s="54">
        <v>886.26</v>
      </c>
      <c r="K345" s="54">
        <v>1622.59</v>
      </c>
      <c r="L345" s="55">
        <v>0</v>
      </c>
      <c r="M345" s="54">
        <v>0</v>
      </c>
      <c r="N345" s="56">
        <f t="shared" si="5"/>
        <v>688706.5299999998</v>
      </c>
    </row>
    <row r="346" spans="1:14" ht="15.6" x14ac:dyDescent="0.3">
      <c r="A346" s="37" t="s">
        <v>684</v>
      </c>
      <c r="B346" s="38" t="s">
        <v>685</v>
      </c>
      <c r="C346" s="54">
        <v>1111530.3899999999</v>
      </c>
      <c r="D346" s="54">
        <v>369883.44</v>
      </c>
      <c r="E346" s="54">
        <v>9886.5499999999993</v>
      </c>
      <c r="F346" s="54">
        <v>16495.78</v>
      </c>
      <c r="G346" s="54">
        <v>24521.16</v>
      </c>
      <c r="H346" s="54">
        <v>10013.48</v>
      </c>
      <c r="I346" s="54">
        <v>26975.67</v>
      </c>
      <c r="J346" s="54">
        <v>1071.68</v>
      </c>
      <c r="K346" s="54">
        <v>4469.3999999999996</v>
      </c>
      <c r="L346" s="55">
        <v>0</v>
      </c>
      <c r="M346" s="54">
        <v>0</v>
      </c>
      <c r="N346" s="56">
        <f t="shared" si="5"/>
        <v>1574847.5499999996</v>
      </c>
    </row>
    <row r="347" spans="1:14" ht="30" x14ac:dyDescent="0.3">
      <c r="A347" s="37" t="s">
        <v>686</v>
      </c>
      <c r="B347" s="38" t="s">
        <v>687</v>
      </c>
      <c r="C347" s="54">
        <v>497812.92</v>
      </c>
      <c r="D347" s="54">
        <v>177388.17</v>
      </c>
      <c r="E347" s="54">
        <v>4067.36</v>
      </c>
      <c r="F347" s="54">
        <v>11213.54</v>
      </c>
      <c r="G347" s="54">
        <v>10373.040000000001</v>
      </c>
      <c r="H347" s="54">
        <v>3444.86</v>
      </c>
      <c r="I347" s="54">
        <v>8639.6</v>
      </c>
      <c r="J347" s="54">
        <v>953.35</v>
      </c>
      <c r="K347" s="54">
        <v>1140.25</v>
      </c>
      <c r="L347" s="55">
        <v>0</v>
      </c>
      <c r="M347" s="54">
        <v>0</v>
      </c>
      <c r="N347" s="56">
        <f t="shared" si="5"/>
        <v>715033.09</v>
      </c>
    </row>
    <row r="348" spans="1:14" ht="30" x14ac:dyDescent="0.3">
      <c r="A348" s="37" t="s">
        <v>688</v>
      </c>
      <c r="B348" s="38" t="s">
        <v>689</v>
      </c>
      <c r="C348" s="54">
        <v>182876.22</v>
      </c>
      <c r="D348" s="54">
        <v>37764.800000000003</v>
      </c>
      <c r="E348" s="54">
        <v>2379.84</v>
      </c>
      <c r="F348" s="54">
        <v>6180.72</v>
      </c>
      <c r="G348" s="54">
        <v>4229.79</v>
      </c>
      <c r="H348" s="54">
        <v>1271.3699999999999</v>
      </c>
      <c r="I348" s="54">
        <v>3256.89</v>
      </c>
      <c r="J348" s="54">
        <v>458.14</v>
      </c>
      <c r="K348" s="54">
        <v>400</v>
      </c>
      <c r="L348" s="55">
        <v>0</v>
      </c>
      <c r="M348" s="54">
        <v>0</v>
      </c>
      <c r="N348" s="56">
        <f t="shared" si="5"/>
        <v>238817.77000000005</v>
      </c>
    </row>
    <row r="349" spans="1:14" ht="15.6" x14ac:dyDescent="0.3">
      <c r="A349" s="37" t="s">
        <v>690</v>
      </c>
      <c r="B349" s="38" t="s">
        <v>691</v>
      </c>
      <c r="C349" s="54">
        <v>107181.48</v>
      </c>
      <c r="D349" s="54">
        <v>40952.230000000003</v>
      </c>
      <c r="E349" s="54">
        <v>1451.79</v>
      </c>
      <c r="F349" s="54">
        <v>3943.12</v>
      </c>
      <c r="G349" s="54">
        <v>581.36</v>
      </c>
      <c r="H349" s="54">
        <v>696.42</v>
      </c>
      <c r="I349" s="54">
        <v>945.91</v>
      </c>
      <c r="J349" s="54">
        <v>348.96</v>
      </c>
      <c r="K349" s="54">
        <v>191.14</v>
      </c>
      <c r="L349" s="55">
        <v>5136</v>
      </c>
      <c r="M349" s="54">
        <v>0</v>
      </c>
      <c r="N349" s="56">
        <f t="shared" si="5"/>
        <v>161428.41</v>
      </c>
    </row>
    <row r="350" spans="1:14" ht="15.6" x14ac:dyDescent="0.3">
      <c r="A350" s="37" t="s">
        <v>692</v>
      </c>
      <c r="B350" s="38" t="s">
        <v>693</v>
      </c>
      <c r="C350" s="54">
        <v>644534.65</v>
      </c>
      <c r="D350" s="54">
        <v>178065.84</v>
      </c>
      <c r="E350" s="54">
        <v>5485.53</v>
      </c>
      <c r="F350" s="54">
        <v>13378.69</v>
      </c>
      <c r="G350" s="54">
        <v>9732.2900000000009</v>
      </c>
      <c r="H350" s="54">
        <v>4903.53</v>
      </c>
      <c r="I350" s="54">
        <v>11128.99</v>
      </c>
      <c r="J350" s="54">
        <v>657.97</v>
      </c>
      <c r="K350" s="54">
        <v>1891.58</v>
      </c>
      <c r="L350" s="55">
        <v>0</v>
      </c>
      <c r="M350" s="54">
        <v>0</v>
      </c>
      <c r="N350" s="56">
        <f t="shared" si="5"/>
        <v>869779.07</v>
      </c>
    </row>
    <row r="351" spans="1:14" ht="15.6" x14ac:dyDescent="0.3">
      <c r="A351" s="37" t="s">
        <v>694</v>
      </c>
      <c r="B351" s="38" t="s">
        <v>695</v>
      </c>
      <c r="C351" s="54">
        <v>241949.98</v>
      </c>
      <c r="D351" s="54">
        <v>92173.64</v>
      </c>
      <c r="E351" s="54">
        <v>2852.97</v>
      </c>
      <c r="F351" s="54">
        <v>6872.37</v>
      </c>
      <c r="G351" s="54">
        <v>4801.6099999999997</v>
      </c>
      <c r="H351" s="54">
        <v>1815.59</v>
      </c>
      <c r="I351" s="54">
        <v>4426.17</v>
      </c>
      <c r="J351" s="54">
        <v>513.96</v>
      </c>
      <c r="K351" s="54">
        <v>649.20000000000005</v>
      </c>
      <c r="L351" s="55">
        <v>0</v>
      </c>
      <c r="M351" s="54">
        <v>0</v>
      </c>
      <c r="N351" s="56">
        <f t="shared" si="5"/>
        <v>356055.49</v>
      </c>
    </row>
    <row r="352" spans="1:14" ht="15.6" x14ac:dyDescent="0.3">
      <c r="A352" s="37" t="s">
        <v>696</v>
      </c>
      <c r="B352" s="38" t="s">
        <v>697</v>
      </c>
      <c r="C352" s="54">
        <v>257245.6</v>
      </c>
      <c r="D352" s="54">
        <v>90038.8</v>
      </c>
      <c r="E352" s="54">
        <v>3053.52</v>
      </c>
      <c r="F352" s="54">
        <v>7916.96</v>
      </c>
      <c r="G352" s="54">
        <v>6876.89</v>
      </c>
      <c r="H352" s="54">
        <v>1809</v>
      </c>
      <c r="I352" s="54">
        <v>5053.22</v>
      </c>
      <c r="J352" s="54">
        <v>592.86</v>
      </c>
      <c r="K352" s="54">
        <v>592.91</v>
      </c>
      <c r="L352" s="55">
        <v>0</v>
      </c>
      <c r="M352" s="54">
        <v>0</v>
      </c>
      <c r="N352" s="56">
        <f t="shared" si="5"/>
        <v>373179.76</v>
      </c>
    </row>
    <row r="353" spans="1:14" ht="15.6" x14ac:dyDescent="0.3">
      <c r="A353" s="37" t="s">
        <v>698</v>
      </c>
      <c r="B353" s="38" t="s">
        <v>699</v>
      </c>
      <c r="C353" s="54">
        <v>331221.59999999998</v>
      </c>
      <c r="D353" s="54">
        <v>54117.56</v>
      </c>
      <c r="E353" s="54">
        <v>3797.07</v>
      </c>
      <c r="F353" s="54">
        <v>9161.2999999999993</v>
      </c>
      <c r="G353" s="54">
        <v>10188.59</v>
      </c>
      <c r="H353" s="54">
        <v>2488.52</v>
      </c>
      <c r="I353" s="54">
        <v>7582.89</v>
      </c>
      <c r="J353" s="54">
        <v>657.42</v>
      </c>
      <c r="K353" s="54">
        <v>897.38</v>
      </c>
      <c r="L353" s="55">
        <v>0</v>
      </c>
      <c r="M353" s="54">
        <v>0</v>
      </c>
      <c r="N353" s="56">
        <f t="shared" si="5"/>
        <v>420112.33</v>
      </c>
    </row>
    <row r="354" spans="1:14" ht="15.6" x14ac:dyDescent="0.3">
      <c r="A354" s="37" t="s">
        <v>700</v>
      </c>
      <c r="B354" s="38" t="s">
        <v>701</v>
      </c>
      <c r="C354" s="54">
        <v>380574.92</v>
      </c>
      <c r="D354" s="54">
        <v>67377.97</v>
      </c>
      <c r="E354" s="54">
        <v>3594.65</v>
      </c>
      <c r="F354" s="54">
        <v>6284.08</v>
      </c>
      <c r="G354" s="54">
        <v>3737.69</v>
      </c>
      <c r="H354" s="54">
        <v>3392.52</v>
      </c>
      <c r="I354" s="54">
        <v>7033.29</v>
      </c>
      <c r="J354" s="54">
        <v>431.44</v>
      </c>
      <c r="K354" s="54">
        <v>1491.58</v>
      </c>
      <c r="L354" s="55">
        <v>0</v>
      </c>
      <c r="M354" s="54">
        <v>0</v>
      </c>
      <c r="N354" s="56">
        <f t="shared" si="5"/>
        <v>473918.14000000007</v>
      </c>
    </row>
    <row r="355" spans="1:14" ht="15.6" x14ac:dyDescent="0.3">
      <c r="A355" s="37" t="s">
        <v>702</v>
      </c>
      <c r="B355" s="38" t="s">
        <v>703</v>
      </c>
      <c r="C355" s="54">
        <v>321881.23</v>
      </c>
      <c r="D355" s="54">
        <v>102379.01</v>
      </c>
      <c r="E355" s="54">
        <v>3683.95</v>
      </c>
      <c r="F355" s="54">
        <v>8436.61</v>
      </c>
      <c r="G355" s="54">
        <v>10159.5</v>
      </c>
      <c r="H355" s="54">
        <v>2513.4499999999998</v>
      </c>
      <c r="I355" s="54">
        <v>7780.9</v>
      </c>
      <c r="J355" s="54">
        <v>617.45000000000005</v>
      </c>
      <c r="K355" s="54">
        <v>947.65</v>
      </c>
      <c r="L355" s="55">
        <v>8916</v>
      </c>
      <c r="M355" s="54">
        <v>0</v>
      </c>
      <c r="N355" s="56">
        <f t="shared" si="5"/>
        <v>467315.75000000006</v>
      </c>
    </row>
    <row r="356" spans="1:14" ht="30" x14ac:dyDescent="0.3">
      <c r="A356" s="37" t="s">
        <v>704</v>
      </c>
      <c r="B356" s="38" t="s">
        <v>705</v>
      </c>
      <c r="C356" s="54">
        <v>758283.97</v>
      </c>
      <c r="D356" s="54">
        <v>293369.67</v>
      </c>
      <c r="E356" s="54">
        <v>8365.9699999999993</v>
      </c>
      <c r="F356" s="54">
        <v>19294.25</v>
      </c>
      <c r="G356" s="54">
        <v>20058.330000000002</v>
      </c>
      <c r="H356" s="54">
        <v>5898.63</v>
      </c>
      <c r="I356" s="54">
        <v>16567.55</v>
      </c>
      <c r="J356" s="54">
        <v>1366.75</v>
      </c>
      <c r="K356" s="54">
        <v>2230.3200000000002</v>
      </c>
      <c r="L356" s="55">
        <v>0</v>
      </c>
      <c r="M356" s="54">
        <v>0</v>
      </c>
      <c r="N356" s="56">
        <f t="shared" si="5"/>
        <v>1125435.44</v>
      </c>
    </row>
    <row r="357" spans="1:14" ht="15.6" x14ac:dyDescent="0.3">
      <c r="A357" s="37" t="s">
        <v>706</v>
      </c>
      <c r="B357" s="38" t="s">
        <v>707</v>
      </c>
      <c r="C357" s="54">
        <v>220051.39</v>
      </c>
      <c r="D357" s="54">
        <v>43565.279999999999</v>
      </c>
      <c r="E357" s="54">
        <v>2606.7800000000002</v>
      </c>
      <c r="F357" s="54">
        <v>6050.47</v>
      </c>
      <c r="G357" s="54">
        <v>5320.17</v>
      </c>
      <c r="H357" s="54">
        <v>1702.02</v>
      </c>
      <c r="I357" s="54">
        <v>4553.6499999999996</v>
      </c>
      <c r="J357" s="54">
        <v>439.96</v>
      </c>
      <c r="K357" s="54">
        <v>630.63</v>
      </c>
      <c r="L357" s="55">
        <v>1454</v>
      </c>
      <c r="M357" s="54">
        <v>0</v>
      </c>
      <c r="N357" s="56">
        <f t="shared" si="5"/>
        <v>286374.35000000009</v>
      </c>
    </row>
    <row r="358" spans="1:14" ht="15.6" x14ac:dyDescent="0.3">
      <c r="A358" s="37" t="s">
        <v>708</v>
      </c>
      <c r="B358" s="38" t="s">
        <v>709</v>
      </c>
      <c r="C358" s="54">
        <v>2306564.27</v>
      </c>
      <c r="D358" s="54">
        <v>560760.74</v>
      </c>
      <c r="E358" s="54">
        <v>21042.67</v>
      </c>
      <c r="F358" s="54">
        <v>35738.129999999997</v>
      </c>
      <c r="G358" s="54">
        <v>39236.29</v>
      </c>
      <c r="H358" s="54">
        <v>20645.689999999999</v>
      </c>
      <c r="I358" s="54">
        <v>50693.16</v>
      </c>
      <c r="J358" s="54">
        <v>2819.93</v>
      </c>
      <c r="K358" s="54">
        <v>9128.61</v>
      </c>
      <c r="L358" s="55">
        <v>165769</v>
      </c>
      <c r="M358" s="54">
        <v>0</v>
      </c>
      <c r="N358" s="56">
        <f t="shared" si="5"/>
        <v>3212398.4899999998</v>
      </c>
    </row>
    <row r="359" spans="1:14" ht="15.6" x14ac:dyDescent="0.3">
      <c r="A359" s="37" t="s">
        <v>710</v>
      </c>
      <c r="B359" s="38" t="s">
        <v>711</v>
      </c>
      <c r="C359" s="54">
        <v>266682.40999999997</v>
      </c>
      <c r="D359" s="54">
        <v>104065.86</v>
      </c>
      <c r="E359" s="54">
        <v>3172.42</v>
      </c>
      <c r="F359" s="54">
        <v>7508.63</v>
      </c>
      <c r="G359" s="54">
        <v>6822.47</v>
      </c>
      <c r="H359" s="54">
        <v>2031.47</v>
      </c>
      <c r="I359" s="54">
        <v>5579.09</v>
      </c>
      <c r="J359" s="54">
        <v>545.38</v>
      </c>
      <c r="K359" s="54">
        <v>738.85</v>
      </c>
      <c r="L359" s="55">
        <v>0</v>
      </c>
      <c r="M359" s="54">
        <v>0</v>
      </c>
      <c r="N359" s="56">
        <f t="shared" si="5"/>
        <v>397146.5799999999</v>
      </c>
    </row>
    <row r="360" spans="1:14" ht="15.6" x14ac:dyDescent="0.3">
      <c r="A360" s="37" t="s">
        <v>712</v>
      </c>
      <c r="B360" s="38" t="s">
        <v>713</v>
      </c>
      <c r="C360" s="54">
        <v>346368.02</v>
      </c>
      <c r="D360" s="54">
        <v>59358.2</v>
      </c>
      <c r="E360" s="54">
        <v>3901.33</v>
      </c>
      <c r="F360" s="54">
        <v>8715.65</v>
      </c>
      <c r="G360" s="54">
        <v>12480.35</v>
      </c>
      <c r="H360" s="54">
        <v>2751.36</v>
      </c>
      <c r="I360" s="54">
        <v>8948.93</v>
      </c>
      <c r="J360" s="54">
        <v>639.36</v>
      </c>
      <c r="K360" s="54">
        <v>1059.73</v>
      </c>
      <c r="L360" s="55">
        <v>18110</v>
      </c>
      <c r="M360" s="54">
        <v>0</v>
      </c>
      <c r="N360" s="56">
        <f t="shared" si="5"/>
        <v>462332.93</v>
      </c>
    </row>
    <row r="361" spans="1:14" ht="15.6" x14ac:dyDescent="0.3">
      <c r="A361" s="37" t="s">
        <v>714</v>
      </c>
      <c r="B361" s="38" t="s">
        <v>715</v>
      </c>
      <c r="C361" s="54">
        <v>211698.12</v>
      </c>
      <c r="D361" s="54">
        <v>109885.73</v>
      </c>
      <c r="E361" s="54">
        <v>2594.98</v>
      </c>
      <c r="F361" s="54">
        <v>6570.33</v>
      </c>
      <c r="G361" s="54">
        <v>5832.18</v>
      </c>
      <c r="H361" s="54">
        <v>1518.15</v>
      </c>
      <c r="I361" s="54">
        <v>4328.24</v>
      </c>
      <c r="J361" s="54">
        <v>484.67</v>
      </c>
      <c r="K361" s="54">
        <v>507.85</v>
      </c>
      <c r="L361" s="55">
        <v>0</v>
      </c>
      <c r="M361" s="54">
        <v>0</v>
      </c>
      <c r="N361" s="56">
        <f t="shared" si="5"/>
        <v>343420.24999999994</v>
      </c>
    </row>
    <row r="362" spans="1:14" ht="15.6" x14ac:dyDescent="0.3">
      <c r="A362" s="37" t="s">
        <v>716</v>
      </c>
      <c r="B362" s="38" t="s">
        <v>717</v>
      </c>
      <c r="C362" s="54">
        <v>103914.18</v>
      </c>
      <c r="D362" s="54">
        <v>52244.73</v>
      </c>
      <c r="E362" s="54">
        <v>1645.91</v>
      </c>
      <c r="F362" s="54">
        <v>4841.6099999999997</v>
      </c>
      <c r="G362" s="54">
        <v>1185.1099999999999</v>
      </c>
      <c r="H362" s="54">
        <v>582.38</v>
      </c>
      <c r="I362" s="54">
        <v>865.29</v>
      </c>
      <c r="J362" s="54">
        <v>351.67</v>
      </c>
      <c r="K362" s="54">
        <v>102.65</v>
      </c>
      <c r="L362" s="55">
        <v>5140</v>
      </c>
      <c r="M362" s="54">
        <v>0</v>
      </c>
      <c r="N362" s="56">
        <f t="shared" si="5"/>
        <v>170873.53</v>
      </c>
    </row>
    <row r="363" spans="1:14" ht="15.6" x14ac:dyDescent="0.3">
      <c r="A363" s="37" t="s">
        <v>718</v>
      </c>
      <c r="B363" s="38" t="s">
        <v>719</v>
      </c>
      <c r="C363" s="54">
        <v>108758.55</v>
      </c>
      <c r="D363" s="54">
        <v>45480</v>
      </c>
      <c r="E363" s="54">
        <v>1641.78</v>
      </c>
      <c r="F363" s="54">
        <v>4689.95</v>
      </c>
      <c r="G363" s="54">
        <v>1667.35</v>
      </c>
      <c r="H363" s="54">
        <v>650.44000000000005</v>
      </c>
      <c r="I363" s="54">
        <v>1225.0899999999999</v>
      </c>
      <c r="J363" s="54">
        <v>341.28</v>
      </c>
      <c r="K363" s="54">
        <v>143.75</v>
      </c>
      <c r="L363" s="55">
        <v>0</v>
      </c>
      <c r="M363" s="54">
        <v>0</v>
      </c>
      <c r="N363" s="56">
        <f t="shared" si="5"/>
        <v>164598.19</v>
      </c>
    </row>
    <row r="364" spans="1:14" ht="15.6" x14ac:dyDescent="0.3">
      <c r="A364" s="37" t="s">
        <v>720</v>
      </c>
      <c r="B364" s="38" t="s">
        <v>721</v>
      </c>
      <c r="C364" s="54">
        <v>384506.72</v>
      </c>
      <c r="D364" s="54">
        <v>94138.98</v>
      </c>
      <c r="E364" s="54">
        <v>4138.8999999999996</v>
      </c>
      <c r="F364" s="54">
        <v>8683.3700000000008</v>
      </c>
      <c r="G364" s="54">
        <v>5266.46</v>
      </c>
      <c r="H364" s="54">
        <v>3175.08</v>
      </c>
      <c r="I364" s="54">
        <v>6923.32</v>
      </c>
      <c r="J364" s="54">
        <v>617.12</v>
      </c>
      <c r="K364" s="54">
        <v>1282.21</v>
      </c>
      <c r="L364" s="55">
        <v>36322</v>
      </c>
      <c r="M364" s="54">
        <v>0</v>
      </c>
      <c r="N364" s="56">
        <f t="shared" si="5"/>
        <v>545054.16</v>
      </c>
    </row>
    <row r="365" spans="1:14" ht="15.6" x14ac:dyDescent="0.3">
      <c r="A365" s="37" t="s">
        <v>722</v>
      </c>
      <c r="B365" s="38" t="s">
        <v>723</v>
      </c>
      <c r="C365" s="54">
        <v>175181.33</v>
      </c>
      <c r="D365" s="54">
        <v>62492.12</v>
      </c>
      <c r="E365" s="54">
        <v>2211.79</v>
      </c>
      <c r="F365" s="54">
        <v>5823.17</v>
      </c>
      <c r="G365" s="54">
        <v>2052.0300000000002</v>
      </c>
      <c r="H365" s="54">
        <v>1202.01</v>
      </c>
      <c r="I365" s="54">
        <v>2235.0500000000002</v>
      </c>
      <c r="J365" s="54">
        <v>452.6</v>
      </c>
      <c r="K365" s="54">
        <v>373.25</v>
      </c>
      <c r="L365" s="55">
        <v>0</v>
      </c>
      <c r="M365" s="54">
        <v>0</v>
      </c>
      <c r="N365" s="56">
        <f t="shared" si="5"/>
        <v>252023.35</v>
      </c>
    </row>
    <row r="366" spans="1:14" ht="15.6" x14ac:dyDescent="0.3">
      <c r="A366" s="37" t="s">
        <v>724</v>
      </c>
      <c r="B366" s="38" t="s">
        <v>725</v>
      </c>
      <c r="C366" s="54">
        <v>237589.99</v>
      </c>
      <c r="D366" s="54">
        <v>80398.55</v>
      </c>
      <c r="E366" s="54">
        <v>3121.33</v>
      </c>
      <c r="F366" s="54">
        <v>8716.15</v>
      </c>
      <c r="G366" s="54">
        <v>4752.0600000000004</v>
      </c>
      <c r="H366" s="54">
        <v>1519.27</v>
      </c>
      <c r="I366" s="54">
        <v>3522.32</v>
      </c>
      <c r="J366" s="54">
        <v>641.6</v>
      </c>
      <c r="K366" s="54">
        <v>413.28</v>
      </c>
      <c r="L366" s="55">
        <v>0</v>
      </c>
      <c r="M366" s="54">
        <v>0</v>
      </c>
      <c r="N366" s="56">
        <f t="shared" si="5"/>
        <v>340674.55000000005</v>
      </c>
    </row>
    <row r="367" spans="1:14" ht="15.6" x14ac:dyDescent="0.3">
      <c r="A367" s="37" t="s">
        <v>726</v>
      </c>
      <c r="B367" s="38" t="s">
        <v>727</v>
      </c>
      <c r="C367" s="54">
        <v>155157.35</v>
      </c>
      <c r="D367" s="54">
        <v>60858.39</v>
      </c>
      <c r="E367" s="54">
        <v>2000.01</v>
      </c>
      <c r="F367" s="54">
        <v>5409.62</v>
      </c>
      <c r="G367" s="54">
        <v>1558.28</v>
      </c>
      <c r="H367" s="54">
        <v>1033.6199999999999</v>
      </c>
      <c r="I367" s="54">
        <v>1766.84</v>
      </c>
      <c r="J367" s="54">
        <v>401.34</v>
      </c>
      <c r="K367" s="54">
        <v>304.45</v>
      </c>
      <c r="L367" s="55">
        <v>7005</v>
      </c>
      <c r="M367" s="54">
        <v>0</v>
      </c>
      <c r="N367" s="56">
        <f t="shared" si="5"/>
        <v>235494.9</v>
      </c>
    </row>
    <row r="368" spans="1:14" ht="15.6" x14ac:dyDescent="0.3">
      <c r="A368" s="37" t="s">
        <v>728</v>
      </c>
      <c r="B368" s="38" t="s">
        <v>729</v>
      </c>
      <c r="C368" s="54">
        <v>364154.05</v>
      </c>
      <c r="D368" s="54">
        <v>164514.9</v>
      </c>
      <c r="E368" s="54">
        <v>4371.55</v>
      </c>
      <c r="F368" s="54">
        <v>10819.25</v>
      </c>
      <c r="G368" s="54">
        <v>9677.24</v>
      </c>
      <c r="H368" s="54">
        <v>2669.39</v>
      </c>
      <c r="I368" s="54">
        <v>7464.7</v>
      </c>
      <c r="J368" s="54">
        <v>804.49</v>
      </c>
      <c r="K368" s="54">
        <v>923.28</v>
      </c>
      <c r="L368" s="55">
        <v>0</v>
      </c>
      <c r="M368" s="54">
        <v>0</v>
      </c>
      <c r="N368" s="56">
        <f t="shared" si="5"/>
        <v>565398.85</v>
      </c>
    </row>
    <row r="369" spans="1:14" ht="15.6" x14ac:dyDescent="0.3">
      <c r="A369" s="37" t="s">
        <v>730</v>
      </c>
      <c r="B369" s="38" t="s">
        <v>731</v>
      </c>
      <c r="C369" s="54">
        <v>135701.67000000001</v>
      </c>
      <c r="D369" s="54">
        <v>60196.05</v>
      </c>
      <c r="E369" s="54">
        <v>2040.46</v>
      </c>
      <c r="F369" s="54">
        <v>5843.39</v>
      </c>
      <c r="G369" s="54">
        <v>2026.7</v>
      </c>
      <c r="H369" s="54">
        <v>809.02</v>
      </c>
      <c r="I369" s="54">
        <v>1495.26</v>
      </c>
      <c r="J369" s="54">
        <v>430.67</v>
      </c>
      <c r="K369" s="54">
        <v>177.19</v>
      </c>
      <c r="L369" s="55">
        <v>77</v>
      </c>
      <c r="M369" s="54">
        <v>0</v>
      </c>
      <c r="N369" s="56">
        <f t="shared" si="5"/>
        <v>208797.41000000006</v>
      </c>
    </row>
    <row r="370" spans="1:14" ht="15.6" x14ac:dyDescent="0.3">
      <c r="A370" s="37" t="s">
        <v>732</v>
      </c>
      <c r="B370" s="38" t="s">
        <v>733</v>
      </c>
      <c r="C370" s="54">
        <v>216633.49</v>
      </c>
      <c r="D370" s="54">
        <v>72280.679999999993</v>
      </c>
      <c r="E370" s="54">
        <v>2523.39</v>
      </c>
      <c r="F370" s="54">
        <v>6213.82</v>
      </c>
      <c r="G370" s="54">
        <v>3606.47</v>
      </c>
      <c r="H370" s="54">
        <v>1599.36</v>
      </c>
      <c r="I370" s="54">
        <v>3590.86</v>
      </c>
      <c r="J370" s="54">
        <v>450.46</v>
      </c>
      <c r="K370" s="54">
        <v>562.35</v>
      </c>
      <c r="L370" s="55">
        <v>0</v>
      </c>
      <c r="M370" s="54">
        <v>0</v>
      </c>
      <c r="N370" s="56">
        <f t="shared" si="5"/>
        <v>307460.87999999995</v>
      </c>
    </row>
    <row r="371" spans="1:14" ht="15.6" x14ac:dyDescent="0.3">
      <c r="A371" s="37" t="s">
        <v>734</v>
      </c>
      <c r="B371" s="38" t="s">
        <v>735</v>
      </c>
      <c r="C371" s="54">
        <v>249599.41</v>
      </c>
      <c r="D371" s="54">
        <v>88501.95</v>
      </c>
      <c r="E371" s="54">
        <v>2995.14</v>
      </c>
      <c r="F371" s="54">
        <v>7342.56</v>
      </c>
      <c r="G371" s="54">
        <v>6411.92</v>
      </c>
      <c r="H371" s="54">
        <v>1843.37</v>
      </c>
      <c r="I371" s="54">
        <v>5101.16</v>
      </c>
      <c r="J371" s="54">
        <v>554.17999999999995</v>
      </c>
      <c r="K371" s="54">
        <v>643.75</v>
      </c>
      <c r="L371" s="55">
        <v>25092</v>
      </c>
      <c r="M371" s="54">
        <v>0</v>
      </c>
      <c r="N371" s="56">
        <f t="shared" si="5"/>
        <v>388085.43999999994</v>
      </c>
    </row>
    <row r="372" spans="1:14" ht="15.6" x14ac:dyDescent="0.3">
      <c r="A372" s="37" t="s">
        <v>736</v>
      </c>
      <c r="B372" s="38" t="s">
        <v>737</v>
      </c>
      <c r="C372" s="54">
        <v>1317299.99</v>
      </c>
      <c r="D372" s="54">
        <v>530020.59</v>
      </c>
      <c r="E372" s="54">
        <v>13200.83</v>
      </c>
      <c r="F372" s="54">
        <v>28063.02</v>
      </c>
      <c r="G372" s="54">
        <v>45289.38</v>
      </c>
      <c r="H372" s="54">
        <v>10767.73</v>
      </c>
      <c r="I372" s="54">
        <v>35070.639999999999</v>
      </c>
      <c r="J372" s="54">
        <v>1930.63</v>
      </c>
      <c r="K372" s="54">
        <v>4351.6899999999996</v>
      </c>
      <c r="L372" s="55">
        <v>0</v>
      </c>
      <c r="M372" s="54">
        <v>0</v>
      </c>
      <c r="N372" s="56">
        <f t="shared" si="5"/>
        <v>1985994.4999999998</v>
      </c>
    </row>
    <row r="373" spans="1:14" ht="15.6" x14ac:dyDescent="0.3">
      <c r="A373" s="37" t="s">
        <v>738</v>
      </c>
      <c r="B373" s="38" t="s">
        <v>739</v>
      </c>
      <c r="C373" s="54">
        <v>217744.23</v>
      </c>
      <c r="D373" s="54">
        <v>55583.28</v>
      </c>
      <c r="E373" s="54">
        <v>2300.2600000000002</v>
      </c>
      <c r="F373" s="54">
        <v>4613.28</v>
      </c>
      <c r="G373" s="54">
        <v>2552.7600000000002</v>
      </c>
      <c r="H373" s="54">
        <v>1839.74</v>
      </c>
      <c r="I373" s="54">
        <v>3866.36</v>
      </c>
      <c r="J373" s="54">
        <v>344.63</v>
      </c>
      <c r="K373" s="54">
        <v>760.49</v>
      </c>
      <c r="L373" s="55">
        <v>3650</v>
      </c>
      <c r="M373" s="54">
        <v>0</v>
      </c>
      <c r="N373" s="56">
        <f t="shared" si="5"/>
        <v>293255.03000000003</v>
      </c>
    </row>
    <row r="374" spans="1:14" ht="15.6" x14ac:dyDescent="0.3">
      <c r="A374" s="37" t="s">
        <v>740</v>
      </c>
      <c r="B374" s="38" t="s">
        <v>741</v>
      </c>
      <c r="C374" s="54">
        <v>533059.59</v>
      </c>
      <c r="D374" s="54">
        <v>219703.41</v>
      </c>
      <c r="E374" s="54">
        <v>5483.75</v>
      </c>
      <c r="F374" s="54">
        <v>12143.53</v>
      </c>
      <c r="G374" s="54">
        <v>9031.15</v>
      </c>
      <c r="H374" s="54">
        <v>4233.0600000000004</v>
      </c>
      <c r="I374" s="54">
        <v>9804.99</v>
      </c>
      <c r="J374" s="54">
        <v>1015.86</v>
      </c>
      <c r="K374" s="54">
        <v>1649.84</v>
      </c>
      <c r="L374" s="55">
        <v>53013</v>
      </c>
      <c r="M374" s="54">
        <v>0</v>
      </c>
      <c r="N374" s="56">
        <f t="shared" si="5"/>
        <v>849138.18</v>
      </c>
    </row>
    <row r="375" spans="1:14" ht="15.6" x14ac:dyDescent="0.3">
      <c r="A375" s="37" t="s">
        <v>742</v>
      </c>
      <c r="B375" s="38" t="s">
        <v>743</v>
      </c>
      <c r="C375" s="54">
        <v>368108.79</v>
      </c>
      <c r="D375" s="54">
        <v>110486.39</v>
      </c>
      <c r="E375" s="54">
        <v>4244.5600000000004</v>
      </c>
      <c r="F375" s="54">
        <v>10006.700000000001</v>
      </c>
      <c r="G375" s="54">
        <v>11389.4</v>
      </c>
      <c r="H375" s="54">
        <v>2813.74</v>
      </c>
      <c r="I375" s="54">
        <v>8486.16</v>
      </c>
      <c r="J375" s="54">
        <v>731.5</v>
      </c>
      <c r="K375" s="54">
        <v>1033.79</v>
      </c>
      <c r="L375" s="55">
        <v>24427</v>
      </c>
      <c r="M375" s="54">
        <v>0</v>
      </c>
      <c r="N375" s="56">
        <f t="shared" si="5"/>
        <v>541728.03</v>
      </c>
    </row>
    <row r="376" spans="1:14" ht="15.6" x14ac:dyDescent="0.3">
      <c r="A376" s="37" t="s">
        <v>744</v>
      </c>
      <c r="B376" s="38" t="s">
        <v>745</v>
      </c>
      <c r="C376" s="54">
        <v>391592.95</v>
      </c>
      <c r="D376" s="54">
        <v>176095.54</v>
      </c>
      <c r="E376" s="54">
        <v>5335.88</v>
      </c>
      <c r="F376" s="54">
        <v>14276.09</v>
      </c>
      <c r="G376" s="54">
        <v>5018.45</v>
      </c>
      <c r="H376" s="54">
        <v>2623.1</v>
      </c>
      <c r="I376" s="54">
        <v>4930.2700000000004</v>
      </c>
      <c r="J376" s="54">
        <v>1012.32</v>
      </c>
      <c r="K376" s="54">
        <v>768.07</v>
      </c>
      <c r="L376" s="55">
        <v>34211</v>
      </c>
      <c r="M376" s="54">
        <v>0</v>
      </c>
      <c r="N376" s="56">
        <f t="shared" si="5"/>
        <v>635863.66999999981</v>
      </c>
    </row>
    <row r="377" spans="1:14" ht="15.6" x14ac:dyDescent="0.3">
      <c r="A377" s="37" t="s">
        <v>746</v>
      </c>
      <c r="B377" s="38" t="s">
        <v>747</v>
      </c>
      <c r="C377" s="54">
        <v>203948.16</v>
      </c>
      <c r="D377" s="54">
        <v>84678.98</v>
      </c>
      <c r="E377" s="54">
        <v>2331.11</v>
      </c>
      <c r="F377" s="54">
        <v>5171.8599999999997</v>
      </c>
      <c r="G377" s="54">
        <v>5266.44</v>
      </c>
      <c r="H377" s="54">
        <v>1628.18</v>
      </c>
      <c r="I377" s="54">
        <v>4550.1400000000003</v>
      </c>
      <c r="J377" s="54">
        <v>382.63</v>
      </c>
      <c r="K377" s="54">
        <v>628.54</v>
      </c>
      <c r="L377" s="55">
        <v>11750</v>
      </c>
      <c r="M377" s="54">
        <v>0</v>
      </c>
      <c r="N377" s="56">
        <f t="shared" si="5"/>
        <v>320336.03999999998</v>
      </c>
    </row>
    <row r="378" spans="1:14" ht="15.6" x14ac:dyDescent="0.3">
      <c r="A378" s="37" t="s">
        <v>748</v>
      </c>
      <c r="B378" s="38" t="s">
        <v>749</v>
      </c>
      <c r="C378" s="54">
        <v>151757.35</v>
      </c>
      <c r="D378" s="54">
        <v>63469.3</v>
      </c>
      <c r="E378" s="54">
        <v>1740.55</v>
      </c>
      <c r="F378" s="54">
        <v>4536.49</v>
      </c>
      <c r="G378" s="54">
        <v>1586.23</v>
      </c>
      <c r="H378" s="54">
        <v>1069.4100000000001</v>
      </c>
      <c r="I378" s="54">
        <v>1976.8</v>
      </c>
      <c r="J378" s="54">
        <v>317.74</v>
      </c>
      <c r="K378" s="54">
        <v>354.89</v>
      </c>
      <c r="L378" s="55">
        <v>55464</v>
      </c>
      <c r="M378" s="54">
        <v>0</v>
      </c>
      <c r="N378" s="56">
        <f t="shared" si="5"/>
        <v>282272.76</v>
      </c>
    </row>
    <row r="379" spans="1:14" ht="15.6" x14ac:dyDescent="0.3">
      <c r="A379" s="37" t="s">
        <v>750</v>
      </c>
      <c r="B379" s="38" t="s">
        <v>751</v>
      </c>
      <c r="C379" s="54">
        <v>146714.42000000001</v>
      </c>
      <c r="D379" s="54">
        <v>57860.03</v>
      </c>
      <c r="E379" s="54">
        <v>2033.09</v>
      </c>
      <c r="F379" s="54">
        <v>5872.58</v>
      </c>
      <c r="G379" s="54">
        <v>2411.94</v>
      </c>
      <c r="H379" s="54">
        <v>885.37</v>
      </c>
      <c r="I379" s="54">
        <v>1773.75</v>
      </c>
      <c r="J379" s="54">
        <v>431.95</v>
      </c>
      <c r="K379" s="54">
        <v>208.12</v>
      </c>
      <c r="L379" s="55">
        <v>7564</v>
      </c>
      <c r="M379" s="54">
        <v>0</v>
      </c>
      <c r="N379" s="56">
        <f t="shared" si="5"/>
        <v>225755.25</v>
      </c>
    </row>
    <row r="380" spans="1:14" ht="15.6" x14ac:dyDescent="0.3">
      <c r="A380" s="37" t="s">
        <v>752</v>
      </c>
      <c r="B380" s="38" t="s">
        <v>753</v>
      </c>
      <c r="C380" s="54">
        <v>207809.41</v>
      </c>
      <c r="D380" s="54">
        <v>81473.69</v>
      </c>
      <c r="E380" s="54">
        <v>2733.68</v>
      </c>
      <c r="F380" s="54">
        <v>7113.89</v>
      </c>
      <c r="G380" s="54">
        <v>3274.16</v>
      </c>
      <c r="H380" s="54">
        <v>1440.81</v>
      </c>
      <c r="I380" s="54">
        <v>2997.76</v>
      </c>
      <c r="J380" s="54">
        <v>519.51</v>
      </c>
      <c r="K380" s="54">
        <v>450.35</v>
      </c>
      <c r="L380" s="55">
        <v>3709</v>
      </c>
      <c r="M380" s="54">
        <v>0</v>
      </c>
      <c r="N380" s="56">
        <f t="shared" si="5"/>
        <v>311522.25999999995</v>
      </c>
    </row>
    <row r="381" spans="1:14" ht="15.6" x14ac:dyDescent="0.3">
      <c r="A381" s="37" t="s">
        <v>754</v>
      </c>
      <c r="B381" s="38" t="s">
        <v>755</v>
      </c>
      <c r="C381" s="54">
        <v>90409.9</v>
      </c>
      <c r="D381" s="54">
        <v>41883.410000000003</v>
      </c>
      <c r="E381" s="54">
        <v>1406.52</v>
      </c>
      <c r="F381" s="54">
        <v>4049.83</v>
      </c>
      <c r="G381" s="54">
        <v>986.7</v>
      </c>
      <c r="H381" s="54">
        <v>529.25</v>
      </c>
      <c r="I381" s="54">
        <v>809.81</v>
      </c>
      <c r="J381" s="54">
        <v>294.5</v>
      </c>
      <c r="K381" s="54">
        <v>108.29</v>
      </c>
      <c r="L381" s="55">
        <v>0</v>
      </c>
      <c r="M381" s="54">
        <v>0</v>
      </c>
      <c r="N381" s="56">
        <f t="shared" si="5"/>
        <v>140478.21</v>
      </c>
    </row>
    <row r="382" spans="1:14" ht="15.6" x14ac:dyDescent="0.3">
      <c r="A382" s="37" t="s">
        <v>756</v>
      </c>
      <c r="B382" s="38" t="s">
        <v>757</v>
      </c>
      <c r="C382" s="54">
        <v>157193.54</v>
      </c>
      <c r="D382" s="54">
        <v>41638.800000000003</v>
      </c>
      <c r="E382" s="54">
        <v>2057.7399999999998</v>
      </c>
      <c r="F382" s="54">
        <v>5322.64</v>
      </c>
      <c r="G382" s="54">
        <v>4111.01</v>
      </c>
      <c r="H382" s="54">
        <v>1097.5999999999999</v>
      </c>
      <c r="I382" s="54">
        <v>2959.25</v>
      </c>
      <c r="J382" s="54">
        <v>388.34</v>
      </c>
      <c r="K382" s="54">
        <v>347.22</v>
      </c>
      <c r="L382" s="55">
        <v>0</v>
      </c>
      <c r="M382" s="54">
        <v>0</v>
      </c>
      <c r="N382" s="56">
        <f t="shared" si="5"/>
        <v>215116.14000000004</v>
      </c>
    </row>
    <row r="383" spans="1:14" ht="15.6" x14ac:dyDescent="0.3">
      <c r="A383" s="37" t="s">
        <v>758</v>
      </c>
      <c r="B383" s="38" t="s">
        <v>759</v>
      </c>
      <c r="C383" s="54">
        <v>1269654.49</v>
      </c>
      <c r="D383" s="54">
        <v>377779.65</v>
      </c>
      <c r="E383" s="54">
        <v>10897.5</v>
      </c>
      <c r="F383" s="54">
        <v>18520.099999999999</v>
      </c>
      <c r="G383" s="54">
        <v>31004.83</v>
      </c>
      <c r="H383" s="54">
        <v>11298.81</v>
      </c>
      <c r="I383" s="54">
        <v>31866.799999999999</v>
      </c>
      <c r="J383" s="54">
        <v>1299.3499999999999</v>
      </c>
      <c r="K383" s="54">
        <v>5009.49</v>
      </c>
      <c r="L383" s="55">
        <v>19922</v>
      </c>
      <c r="M383" s="54">
        <v>0</v>
      </c>
      <c r="N383" s="56">
        <f t="shared" si="5"/>
        <v>1777253.0200000005</v>
      </c>
    </row>
    <row r="384" spans="1:14" ht="15.6" x14ac:dyDescent="0.3">
      <c r="A384" s="37" t="s">
        <v>760</v>
      </c>
      <c r="B384" s="38" t="s">
        <v>761</v>
      </c>
      <c r="C384" s="54">
        <v>78161.11</v>
      </c>
      <c r="D384" s="54">
        <v>42246.67</v>
      </c>
      <c r="E384" s="54">
        <v>1161.79</v>
      </c>
      <c r="F384" s="54">
        <v>3318.18</v>
      </c>
      <c r="G384" s="54">
        <v>886.08</v>
      </c>
      <c r="H384" s="54">
        <v>469.63</v>
      </c>
      <c r="I384" s="54">
        <v>761.89</v>
      </c>
      <c r="J384" s="54">
        <v>242.59</v>
      </c>
      <c r="K384" s="54">
        <v>105.87</v>
      </c>
      <c r="L384" s="55">
        <v>0</v>
      </c>
      <c r="M384" s="54">
        <v>0</v>
      </c>
      <c r="N384" s="56">
        <f t="shared" si="5"/>
        <v>127353.80999999998</v>
      </c>
    </row>
    <row r="385" spans="1:14" ht="15.6" x14ac:dyDescent="0.3">
      <c r="A385" s="37" t="s">
        <v>762</v>
      </c>
      <c r="B385" s="38" t="s">
        <v>763</v>
      </c>
      <c r="C385" s="54">
        <v>792105.49</v>
      </c>
      <c r="D385" s="54">
        <v>152933.82999999999</v>
      </c>
      <c r="E385" s="54">
        <v>8659.7000000000007</v>
      </c>
      <c r="F385" s="54">
        <v>19823.02</v>
      </c>
      <c r="G385" s="54">
        <v>26836.5</v>
      </c>
      <c r="H385" s="54">
        <v>6188.44</v>
      </c>
      <c r="I385" s="54">
        <v>19758.349999999999</v>
      </c>
      <c r="J385" s="54">
        <v>1444.66</v>
      </c>
      <c r="K385" s="54">
        <v>2353.02</v>
      </c>
      <c r="L385" s="55">
        <v>30558</v>
      </c>
      <c r="M385" s="54">
        <v>0</v>
      </c>
      <c r="N385" s="56">
        <f t="shared" si="5"/>
        <v>1060661.0099999998</v>
      </c>
    </row>
    <row r="386" spans="1:14" ht="15.6" x14ac:dyDescent="0.3">
      <c r="A386" s="37" t="s">
        <v>764</v>
      </c>
      <c r="B386" s="38" t="s">
        <v>765</v>
      </c>
      <c r="C386" s="54">
        <v>295791.96999999997</v>
      </c>
      <c r="D386" s="54">
        <v>107395.3</v>
      </c>
      <c r="E386" s="54">
        <v>3328.08</v>
      </c>
      <c r="F386" s="54">
        <v>7742.71</v>
      </c>
      <c r="G386" s="54">
        <v>9048.75</v>
      </c>
      <c r="H386" s="54">
        <v>2283.64</v>
      </c>
      <c r="I386" s="54">
        <v>6937.82</v>
      </c>
      <c r="J386" s="54">
        <v>569.5</v>
      </c>
      <c r="K386" s="54">
        <v>852.49</v>
      </c>
      <c r="L386" s="55">
        <v>24993</v>
      </c>
      <c r="M386" s="54">
        <v>0</v>
      </c>
      <c r="N386" s="56">
        <f t="shared" si="5"/>
        <v>458943.26</v>
      </c>
    </row>
    <row r="387" spans="1:14" ht="15.6" x14ac:dyDescent="0.3">
      <c r="A387" s="37" t="s">
        <v>766</v>
      </c>
      <c r="B387" s="38" t="s">
        <v>767</v>
      </c>
      <c r="C387" s="54">
        <v>278672.08</v>
      </c>
      <c r="D387" s="54">
        <v>117432.71</v>
      </c>
      <c r="E387" s="54">
        <v>3226.39</v>
      </c>
      <c r="F387" s="54">
        <v>7438.18</v>
      </c>
      <c r="G387" s="54">
        <v>7187.45</v>
      </c>
      <c r="H387" s="54">
        <v>2165.69</v>
      </c>
      <c r="I387" s="54">
        <v>5994.46</v>
      </c>
      <c r="J387" s="54">
        <v>543.4</v>
      </c>
      <c r="K387" s="54">
        <v>810.64</v>
      </c>
      <c r="L387" s="55">
        <v>0</v>
      </c>
      <c r="M387" s="54">
        <v>0</v>
      </c>
      <c r="N387" s="56">
        <f t="shared" si="5"/>
        <v>423471.00000000012</v>
      </c>
    </row>
    <row r="388" spans="1:14" ht="15.6" x14ac:dyDescent="0.3">
      <c r="A388" s="37" t="s">
        <v>768</v>
      </c>
      <c r="B388" s="38" t="s">
        <v>769</v>
      </c>
      <c r="C388" s="54">
        <v>182278.62</v>
      </c>
      <c r="D388" s="54">
        <v>38892.800000000003</v>
      </c>
      <c r="E388" s="54">
        <v>2218.19</v>
      </c>
      <c r="F388" s="54">
        <v>5415.67</v>
      </c>
      <c r="G388" s="54">
        <v>5387.46</v>
      </c>
      <c r="H388" s="54">
        <v>1351.44</v>
      </c>
      <c r="I388" s="54">
        <v>4033.86</v>
      </c>
      <c r="J388" s="54">
        <v>395.84</v>
      </c>
      <c r="K388" s="54">
        <v>473.41</v>
      </c>
      <c r="L388" s="55">
        <v>0</v>
      </c>
      <c r="M388" s="54">
        <v>0</v>
      </c>
      <c r="N388" s="56">
        <f t="shared" si="5"/>
        <v>240447.28999999998</v>
      </c>
    </row>
    <row r="389" spans="1:14" ht="15.6" x14ac:dyDescent="0.3">
      <c r="A389" s="37" t="s">
        <v>770</v>
      </c>
      <c r="B389" s="38" t="s">
        <v>771</v>
      </c>
      <c r="C389" s="54">
        <v>255444.23</v>
      </c>
      <c r="D389" s="54">
        <v>160518.34</v>
      </c>
      <c r="E389" s="54">
        <v>2775.63</v>
      </c>
      <c r="F389" s="54">
        <v>6294.12</v>
      </c>
      <c r="G389" s="54">
        <v>7046.68</v>
      </c>
      <c r="H389" s="54">
        <v>2009.75</v>
      </c>
      <c r="I389" s="54">
        <v>5838.73</v>
      </c>
      <c r="J389" s="54">
        <v>450.37</v>
      </c>
      <c r="K389" s="54">
        <v>771.1</v>
      </c>
      <c r="L389" s="55">
        <v>0</v>
      </c>
      <c r="M389" s="54">
        <v>0</v>
      </c>
      <c r="N389" s="56">
        <f t="shared" si="5"/>
        <v>441148.94999999995</v>
      </c>
    </row>
    <row r="390" spans="1:14" ht="15.6" x14ac:dyDescent="0.3">
      <c r="A390" s="37" t="s">
        <v>772</v>
      </c>
      <c r="B390" s="38" t="s">
        <v>773</v>
      </c>
      <c r="C390" s="54">
        <v>143668.70000000001</v>
      </c>
      <c r="D390" s="54">
        <v>51929.71</v>
      </c>
      <c r="E390" s="54">
        <v>1998.92</v>
      </c>
      <c r="F390" s="54">
        <v>5505.16</v>
      </c>
      <c r="G390" s="54">
        <v>2865.43</v>
      </c>
      <c r="H390" s="54">
        <v>924.59</v>
      </c>
      <c r="I390" s="54">
        <v>2126.34</v>
      </c>
      <c r="J390" s="54">
        <v>397.45</v>
      </c>
      <c r="K390" s="54">
        <v>249.49</v>
      </c>
      <c r="L390" s="55">
        <v>0</v>
      </c>
      <c r="M390" s="54">
        <v>0</v>
      </c>
      <c r="N390" s="56">
        <f t="shared" si="5"/>
        <v>209665.79</v>
      </c>
    </row>
    <row r="391" spans="1:14" ht="15.6" x14ac:dyDescent="0.3">
      <c r="A391" s="37" t="s">
        <v>774</v>
      </c>
      <c r="B391" s="38" t="s">
        <v>775</v>
      </c>
      <c r="C391" s="54">
        <v>97179.42</v>
      </c>
      <c r="D391" s="54">
        <v>47379.040000000001</v>
      </c>
      <c r="E391" s="54">
        <v>1399.99</v>
      </c>
      <c r="F391" s="54">
        <v>3934.22</v>
      </c>
      <c r="G391" s="54">
        <v>1437.05</v>
      </c>
      <c r="H391" s="54">
        <v>593.34</v>
      </c>
      <c r="I391" s="54">
        <v>1118.8599999999999</v>
      </c>
      <c r="J391" s="54">
        <v>355.71</v>
      </c>
      <c r="K391" s="54">
        <v>138.87</v>
      </c>
      <c r="L391" s="55">
        <v>0</v>
      </c>
      <c r="M391" s="54">
        <v>0</v>
      </c>
      <c r="N391" s="56">
        <f t="shared" si="5"/>
        <v>153536.49999999994</v>
      </c>
    </row>
    <row r="392" spans="1:14" ht="15.6" x14ac:dyDescent="0.3">
      <c r="A392" s="37" t="s">
        <v>776</v>
      </c>
      <c r="B392" s="38" t="s">
        <v>777</v>
      </c>
      <c r="C392" s="54">
        <v>365939.05</v>
      </c>
      <c r="D392" s="54">
        <v>117652.84</v>
      </c>
      <c r="E392" s="54">
        <v>4197.75</v>
      </c>
      <c r="F392" s="54">
        <v>9776.7000000000007</v>
      </c>
      <c r="G392" s="54">
        <v>11731.21</v>
      </c>
      <c r="H392" s="54">
        <v>2822.8</v>
      </c>
      <c r="I392" s="54">
        <v>8759.69</v>
      </c>
      <c r="J392" s="54">
        <v>716.81</v>
      </c>
      <c r="K392" s="54">
        <v>1049.01</v>
      </c>
      <c r="L392" s="55">
        <v>0</v>
      </c>
      <c r="M392" s="54">
        <v>0</v>
      </c>
      <c r="N392" s="56">
        <f t="shared" si="5"/>
        <v>522645.86000000004</v>
      </c>
    </row>
    <row r="393" spans="1:14" ht="15.6" x14ac:dyDescent="0.3">
      <c r="A393" s="37" t="s">
        <v>778</v>
      </c>
      <c r="B393" s="38" t="s">
        <v>779</v>
      </c>
      <c r="C393" s="54">
        <v>13002669.43</v>
      </c>
      <c r="D393" s="54">
        <v>3324076.86</v>
      </c>
      <c r="E393" s="54">
        <v>107683.36</v>
      </c>
      <c r="F393" s="54">
        <v>157496.32000000001</v>
      </c>
      <c r="G393" s="54">
        <v>237959.72</v>
      </c>
      <c r="H393" s="54">
        <v>120449.49</v>
      </c>
      <c r="I393" s="54">
        <v>304853.06</v>
      </c>
      <c r="J393" s="54">
        <v>12536.42</v>
      </c>
      <c r="K393" s="54">
        <v>55205.41</v>
      </c>
      <c r="L393" s="55">
        <v>0</v>
      </c>
      <c r="M393" s="54">
        <v>0</v>
      </c>
      <c r="N393" s="56">
        <f t="shared" ref="N393:N456" si="6">SUM(C393:M393)</f>
        <v>17322930.069999997</v>
      </c>
    </row>
    <row r="394" spans="1:14" ht="15.6" x14ac:dyDescent="0.3">
      <c r="A394" s="37" t="s">
        <v>780</v>
      </c>
      <c r="B394" s="38" t="s">
        <v>781</v>
      </c>
      <c r="C394" s="54">
        <v>1592068.55</v>
      </c>
      <c r="D394" s="54">
        <v>131627.93</v>
      </c>
      <c r="E394" s="54">
        <v>16169</v>
      </c>
      <c r="F394" s="54">
        <v>41524.81</v>
      </c>
      <c r="G394" s="54">
        <v>47760.87</v>
      </c>
      <c r="H394" s="54">
        <v>11482.18</v>
      </c>
      <c r="I394" s="54">
        <v>34321.93</v>
      </c>
      <c r="J394" s="54">
        <v>2953.28</v>
      </c>
      <c r="K394" s="54">
        <v>4027.1</v>
      </c>
      <c r="L394" s="55">
        <v>0</v>
      </c>
      <c r="M394" s="54">
        <v>0</v>
      </c>
      <c r="N394" s="56">
        <f t="shared" si="6"/>
        <v>1881935.6500000001</v>
      </c>
    </row>
    <row r="395" spans="1:14" ht="15.6" x14ac:dyDescent="0.3">
      <c r="A395" s="37" t="s">
        <v>782</v>
      </c>
      <c r="B395" s="38" t="s">
        <v>783</v>
      </c>
      <c r="C395" s="54">
        <v>261651.36</v>
      </c>
      <c r="D395" s="54">
        <v>101830.63</v>
      </c>
      <c r="E395" s="54">
        <v>2925.56</v>
      </c>
      <c r="F395" s="54">
        <v>7155.79</v>
      </c>
      <c r="G395" s="54">
        <v>6949.8</v>
      </c>
      <c r="H395" s="54">
        <v>1945.76</v>
      </c>
      <c r="I395" s="54">
        <v>5513.56</v>
      </c>
      <c r="J395" s="54">
        <v>523.89</v>
      </c>
      <c r="K395" s="54">
        <v>695.87</v>
      </c>
      <c r="L395" s="55">
        <v>0</v>
      </c>
      <c r="M395" s="54">
        <v>0</v>
      </c>
      <c r="N395" s="56">
        <f t="shared" si="6"/>
        <v>389192.22</v>
      </c>
    </row>
    <row r="396" spans="1:14" ht="15.6" x14ac:dyDescent="0.3">
      <c r="A396" s="37" t="s">
        <v>784</v>
      </c>
      <c r="B396" s="38" t="s">
        <v>785</v>
      </c>
      <c r="C396" s="54">
        <v>251418.59</v>
      </c>
      <c r="D396" s="54">
        <v>179790.48</v>
      </c>
      <c r="E396" s="54">
        <v>3147.01</v>
      </c>
      <c r="F396" s="54">
        <v>7903.02</v>
      </c>
      <c r="G396" s="54">
        <v>6942.74</v>
      </c>
      <c r="H396" s="54">
        <v>1814.74</v>
      </c>
      <c r="I396" s="54">
        <v>5114.55</v>
      </c>
      <c r="J396" s="54">
        <v>574.80999999999995</v>
      </c>
      <c r="K396" s="54">
        <v>609.70000000000005</v>
      </c>
      <c r="L396" s="55">
        <v>13374</v>
      </c>
      <c r="M396" s="54">
        <v>0</v>
      </c>
      <c r="N396" s="56">
        <f t="shared" si="6"/>
        <v>470689.64</v>
      </c>
    </row>
    <row r="397" spans="1:14" ht="15.6" x14ac:dyDescent="0.3">
      <c r="A397" s="37" t="s">
        <v>786</v>
      </c>
      <c r="B397" s="38" t="s">
        <v>787</v>
      </c>
      <c r="C397" s="54">
        <v>169545.01</v>
      </c>
      <c r="D397" s="54">
        <v>88547.3</v>
      </c>
      <c r="E397" s="54">
        <v>2556.23</v>
      </c>
      <c r="F397" s="54">
        <v>7194.02</v>
      </c>
      <c r="G397" s="54">
        <v>2225.56</v>
      </c>
      <c r="H397" s="54">
        <v>1037.6199999999999</v>
      </c>
      <c r="I397" s="54">
        <v>1818.86</v>
      </c>
      <c r="J397" s="54">
        <v>527.28</v>
      </c>
      <c r="K397" s="54">
        <v>242.42</v>
      </c>
      <c r="L397" s="55">
        <v>131</v>
      </c>
      <c r="M397" s="54">
        <v>0</v>
      </c>
      <c r="N397" s="56">
        <f t="shared" si="6"/>
        <v>273825.3</v>
      </c>
    </row>
    <row r="398" spans="1:14" ht="15.6" x14ac:dyDescent="0.3">
      <c r="A398" s="37" t="s">
        <v>788</v>
      </c>
      <c r="B398" s="38" t="s">
        <v>789</v>
      </c>
      <c r="C398" s="54">
        <v>5859754</v>
      </c>
      <c r="D398" s="54">
        <v>1085091.51</v>
      </c>
      <c r="E398" s="54">
        <v>53591.02</v>
      </c>
      <c r="F398" s="54">
        <v>75445.429999999993</v>
      </c>
      <c r="G398" s="54">
        <v>117901.82</v>
      </c>
      <c r="H398" s="54">
        <v>55754.78</v>
      </c>
      <c r="I398" s="54">
        <v>146035.47</v>
      </c>
      <c r="J398" s="54">
        <v>6353.03</v>
      </c>
      <c r="K398" s="54">
        <v>25807.67</v>
      </c>
      <c r="L398" s="55">
        <v>432975</v>
      </c>
      <c r="M398" s="54">
        <v>0</v>
      </c>
      <c r="N398" s="56">
        <f t="shared" si="6"/>
        <v>7858709.7299999995</v>
      </c>
    </row>
    <row r="399" spans="1:14" ht="15.6" x14ac:dyDescent="0.3">
      <c r="A399" s="37" t="s">
        <v>790</v>
      </c>
      <c r="B399" s="38" t="s">
        <v>791</v>
      </c>
      <c r="C399" s="54">
        <v>308048.21000000002</v>
      </c>
      <c r="D399" s="54">
        <v>125238.52</v>
      </c>
      <c r="E399" s="54">
        <v>3744.52</v>
      </c>
      <c r="F399" s="54">
        <v>9203.5300000000007</v>
      </c>
      <c r="G399" s="54">
        <v>8513.02</v>
      </c>
      <c r="H399" s="54">
        <v>2271.4499999999998</v>
      </c>
      <c r="I399" s="54">
        <v>6354.48</v>
      </c>
      <c r="J399" s="54">
        <v>674.21</v>
      </c>
      <c r="K399" s="54">
        <v>789.87</v>
      </c>
      <c r="L399" s="55">
        <v>6076</v>
      </c>
      <c r="M399" s="54">
        <v>0</v>
      </c>
      <c r="N399" s="56">
        <f t="shared" si="6"/>
        <v>470913.81000000011</v>
      </c>
    </row>
    <row r="400" spans="1:14" ht="15.6" x14ac:dyDescent="0.3">
      <c r="A400" s="37" t="s">
        <v>792</v>
      </c>
      <c r="B400" s="38" t="s">
        <v>793</v>
      </c>
      <c r="C400" s="54">
        <v>538062.93000000005</v>
      </c>
      <c r="D400" s="54">
        <v>274330.28000000003</v>
      </c>
      <c r="E400" s="54">
        <v>6117.68</v>
      </c>
      <c r="F400" s="54">
        <v>14508.9</v>
      </c>
      <c r="G400" s="54">
        <v>16822.77</v>
      </c>
      <c r="H400" s="54">
        <v>4091.82</v>
      </c>
      <c r="I400" s="54">
        <v>12385.03</v>
      </c>
      <c r="J400" s="54">
        <v>1083.56</v>
      </c>
      <c r="K400" s="54">
        <v>1497.82</v>
      </c>
      <c r="L400" s="55">
        <v>84718</v>
      </c>
      <c r="M400" s="54">
        <v>0</v>
      </c>
      <c r="N400" s="56">
        <f t="shared" si="6"/>
        <v>953618.79000000015</v>
      </c>
    </row>
    <row r="401" spans="1:14" ht="15.6" x14ac:dyDescent="0.3">
      <c r="A401" s="37" t="s">
        <v>794</v>
      </c>
      <c r="B401" s="38" t="s">
        <v>795</v>
      </c>
      <c r="C401" s="54">
        <v>362037.38</v>
      </c>
      <c r="D401" s="54">
        <v>105959.82</v>
      </c>
      <c r="E401" s="54">
        <v>4033</v>
      </c>
      <c r="F401" s="54">
        <v>9208.9699999999993</v>
      </c>
      <c r="G401" s="54">
        <v>10154.1</v>
      </c>
      <c r="H401" s="54">
        <v>2834.03</v>
      </c>
      <c r="I401" s="54">
        <v>8222.75</v>
      </c>
      <c r="J401" s="54">
        <v>665.39</v>
      </c>
      <c r="K401" s="54">
        <v>1076.78</v>
      </c>
      <c r="L401" s="55">
        <v>74735</v>
      </c>
      <c r="M401" s="54">
        <v>0</v>
      </c>
      <c r="N401" s="56">
        <f t="shared" si="6"/>
        <v>578927.22</v>
      </c>
    </row>
    <row r="402" spans="1:14" ht="15.6" x14ac:dyDescent="0.3">
      <c r="A402" s="37" t="s">
        <v>796</v>
      </c>
      <c r="B402" s="38" t="s">
        <v>797</v>
      </c>
      <c r="C402" s="54">
        <v>221820.29</v>
      </c>
      <c r="D402" s="54">
        <v>38963.599999999999</v>
      </c>
      <c r="E402" s="54">
        <v>2633.96</v>
      </c>
      <c r="F402" s="54">
        <v>6362.53</v>
      </c>
      <c r="G402" s="54">
        <v>6823.06</v>
      </c>
      <c r="H402" s="54">
        <v>1659.32</v>
      </c>
      <c r="I402" s="54">
        <v>5029.83</v>
      </c>
      <c r="J402" s="54">
        <v>481.35</v>
      </c>
      <c r="K402" s="54">
        <v>590.16999999999996</v>
      </c>
      <c r="L402" s="55">
        <v>0</v>
      </c>
      <c r="M402" s="54">
        <v>0</v>
      </c>
      <c r="N402" s="56">
        <f t="shared" si="6"/>
        <v>284364.11000000004</v>
      </c>
    </row>
    <row r="403" spans="1:14" ht="15.6" x14ac:dyDescent="0.3">
      <c r="A403" s="37" t="s">
        <v>798</v>
      </c>
      <c r="B403" s="38" t="s">
        <v>799</v>
      </c>
      <c r="C403" s="54">
        <v>196354.41</v>
      </c>
      <c r="D403" s="54">
        <v>58208.4</v>
      </c>
      <c r="E403" s="54">
        <v>2734.55</v>
      </c>
      <c r="F403" s="54">
        <v>7504.18</v>
      </c>
      <c r="G403" s="54">
        <v>4119.41</v>
      </c>
      <c r="H403" s="54">
        <v>1267.82</v>
      </c>
      <c r="I403" s="54">
        <v>2930.81</v>
      </c>
      <c r="J403" s="54">
        <v>551.49</v>
      </c>
      <c r="K403" s="54">
        <v>343.93</v>
      </c>
      <c r="L403" s="55">
        <v>0</v>
      </c>
      <c r="M403" s="54">
        <v>0</v>
      </c>
      <c r="N403" s="56">
        <f t="shared" si="6"/>
        <v>274014.99999999994</v>
      </c>
    </row>
    <row r="404" spans="1:14" ht="15.6" x14ac:dyDescent="0.3">
      <c r="A404" s="37" t="s">
        <v>800</v>
      </c>
      <c r="B404" s="38" t="s">
        <v>801</v>
      </c>
      <c r="C404" s="54">
        <v>297154.32</v>
      </c>
      <c r="D404" s="54">
        <v>62875.8</v>
      </c>
      <c r="E404" s="54">
        <v>3707.08</v>
      </c>
      <c r="F404" s="54">
        <v>9290.81</v>
      </c>
      <c r="G404" s="54">
        <v>8306.02</v>
      </c>
      <c r="H404" s="54">
        <v>2148.34</v>
      </c>
      <c r="I404" s="54">
        <v>5992.9</v>
      </c>
      <c r="J404" s="54">
        <v>685.26</v>
      </c>
      <c r="K404" s="54">
        <v>723.53</v>
      </c>
      <c r="L404" s="55">
        <v>49268</v>
      </c>
      <c r="M404" s="54">
        <v>0</v>
      </c>
      <c r="N404" s="56">
        <f t="shared" si="6"/>
        <v>440152.06000000011</v>
      </c>
    </row>
    <row r="405" spans="1:14" ht="15.6" x14ac:dyDescent="0.3">
      <c r="A405" s="37" t="s">
        <v>802</v>
      </c>
      <c r="B405" s="38" t="s">
        <v>803</v>
      </c>
      <c r="C405" s="54">
        <v>4515938.8899999997</v>
      </c>
      <c r="D405" s="54">
        <v>1251171.51</v>
      </c>
      <c r="E405" s="54">
        <v>40918.92</v>
      </c>
      <c r="F405" s="54">
        <v>75450.48</v>
      </c>
      <c r="G405" s="54">
        <v>96153.9</v>
      </c>
      <c r="H405" s="54">
        <v>39128.32</v>
      </c>
      <c r="I405" s="54">
        <v>102767.33</v>
      </c>
      <c r="J405" s="54">
        <v>5761.74</v>
      </c>
      <c r="K405" s="54">
        <v>16843.43</v>
      </c>
      <c r="L405" s="55">
        <v>858247</v>
      </c>
      <c r="M405" s="54">
        <v>0</v>
      </c>
      <c r="N405" s="56">
        <f t="shared" si="6"/>
        <v>7002381.5200000005</v>
      </c>
    </row>
    <row r="406" spans="1:14" ht="15.6" x14ac:dyDescent="0.3">
      <c r="A406" s="37" t="s">
        <v>804</v>
      </c>
      <c r="B406" s="38" t="s">
        <v>805</v>
      </c>
      <c r="C406" s="54">
        <v>458444.94</v>
      </c>
      <c r="D406" s="54">
        <v>157417.35999999999</v>
      </c>
      <c r="E406" s="54">
        <v>4945.93</v>
      </c>
      <c r="F406" s="54">
        <v>11829</v>
      </c>
      <c r="G406" s="54">
        <v>11805.62</v>
      </c>
      <c r="H406" s="54">
        <v>3475.86</v>
      </c>
      <c r="I406" s="54">
        <v>9689.74</v>
      </c>
      <c r="J406" s="54">
        <v>843.59</v>
      </c>
      <c r="K406" s="54">
        <v>1281.1300000000001</v>
      </c>
      <c r="L406" s="55">
        <v>117220</v>
      </c>
      <c r="M406" s="54">
        <v>0</v>
      </c>
      <c r="N406" s="56">
        <f t="shared" si="6"/>
        <v>776953.17</v>
      </c>
    </row>
    <row r="407" spans="1:14" ht="15.6" x14ac:dyDescent="0.3">
      <c r="A407" s="37" t="s">
        <v>806</v>
      </c>
      <c r="B407" s="38" t="s">
        <v>807</v>
      </c>
      <c r="C407" s="54">
        <v>3468753.19</v>
      </c>
      <c r="D407" s="54">
        <v>685924.78</v>
      </c>
      <c r="E407" s="54">
        <v>28969.74</v>
      </c>
      <c r="F407" s="54">
        <v>42354.61</v>
      </c>
      <c r="G407" s="54">
        <v>99782.6</v>
      </c>
      <c r="H407" s="54">
        <v>32257.759999999998</v>
      </c>
      <c r="I407" s="54">
        <v>97219.58</v>
      </c>
      <c r="J407" s="54">
        <v>2766.56</v>
      </c>
      <c r="K407" s="54">
        <v>14818.56</v>
      </c>
      <c r="L407" s="55">
        <v>114007</v>
      </c>
      <c r="M407" s="54">
        <v>0</v>
      </c>
      <c r="N407" s="56">
        <f t="shared" si="6"/>
        <v>4586854.379999999</v>
      </c>
    </row>
    <row r="408" spans="1:14" ht="15.6" x14ac:dyDescent="0.3">
      <c r="A408" s="37" t="s">
        <v>808</v>
      </c>
      <c r="B408" s="38" t="s">
        <v>809</v>
      </c>
      <c r="C408" s="54">
        <v>220831.54</v>
      </c>
      <c r="D408" s="54">
        <v>67692.149999999994</v>
      </c>
      <c r="E408" s="54">
        <v>2455.94</v>
      </c>
      <c r="F408" s="54">
        <v>6906.98</v>
      </c>
      <c r="G408" s="54">
        <v>4136.72</v>
      </c>
      <c r="H408" s="54">
        <v>1456.46</v>
      </c>
      <c r="I408" s="54">
        <v>3373.76</v>
      </c>
      <c r="J408" s="54">
        <v>459.45</v>
      </c>
      <c r="K408" s="54">
        <v>441.56</v>
      </c>
      <c r="L408" s="55">
        <v>0</v>
      </c>
      <c r="M408" s="54">
        <v>0</v>
      </c>
      <c r="N408" s="56">
        <f t="shared" si="6"/>
        <v>307754.56</v>
      </c>
    </row>
    <row r="409" spans="1:14" ht="15.6" x14ac:dyDescent="0.3">
      <c r="A409" s="37" t="s">
        <v>810</v>
      </c>
      <c r="B409" s="38" t="s">
        <v>811</v>
      </c>
      <c r="C409" s="54">
        <v>4519411.67</v>
      </c>
      <c r="D409" s="54">
        <v>1029758.76</v>
      </c>
      <c r="E409" s="54">
        <v>35780.99</v>
      </c>
      <c r="F409" s="54">
        <v>36135.18</v>
      </c>
      <c r="G409" s="54">
        <v>65100.02</v>
      </c>
      <c r="H409" s="54">
        <v>45044.39</v>
      </c>
      <c r="I409" s="54">
        <v>107296.54</v>
      </c>
      <c r="J409" s="54">
        <v>2858.91</v>
      </c>
      <c r="K409" s="54">
        <v>21763.72</v>
      </c>
      <c r="L409" s="55">
        <v>3526425</v>
      </c>
      <c r="M409" s="54">
        <v>0</v>
      </c>
      <c r="N409" s="56">
        <f t="shared" si="6"/>
        <v>9389575.1799999997</v>
      </c>
    </row>
    <row r="410" spans="1:14" ht="15.6" x14ac:dyDescent="0.3">
      <c r="A410" s="37" t="s">
        <v>812</v>
      </c>
      <c r="B410" s="38" t="s">
        <v>813</v>
      </c>
      <c r="C410" s="54">
        <v>125477.39</v>
      </c>
      <c r="D410" s="54">
        <v>40671.199999999997</v>
      </c>
      <c r="E410" s="54">
        <v>1752.43</v>
      </c>
      <c r="F410" s="54">
        <v>4775.91</v>
      </c>
      <c r="G410" s="54">
        <v>2602.67</v>
      </c>
      <c r="H410" s="54">
        <v>817.19</v>
      </c>
      <c r="I410" s="54">
        <v>1919.47</v>
      </c>
      <c r="J410" s="54">
        <v>348.14</v>
      </c>
      <c r="K410" s="54">
        <v>225.22</v>
      </c>
      <c r="L410" s="55">
        <v>0</v>
      </c>
      <c r="M410" s="54">
        <v>0</v>
      </c>
      <c r="N410" s="56">
        <f t="shared" si="6"/>
        <v>178589.62000000002</v>
      </c>
    </row>
    <row r="411" spans="1:14" ht="15.6" x14ac:dyDescent="0.3">
      <c r="A411" s="37" t="s">
        <v>814</v>
      </c>
      <c r="B411" s="38" t="s">
        <v>815</v>
      </c>
      <c r="C411" s="54">
        <v>548390.81999999995</v>
      </c>
      <c r="D411" s="54">
        <v>169323.45</v>
      </c>
      <c r="E411" s="54">
        <v>4788.95</v>
      </c>
      <c r="F411" s="54">
        <v>6931.38</v>
      </c>
      <c r="G411" s="54">
        <v>8913.77</v>
      </c>
      <c r="H411" s="54">
        <v>5148.29</v>
      </c>
      <c r="I411" s="54">
        <v>12525.51</v>
      </c>
      <c r="J411" s="54">
        <v>486.65</v>
      </c>
      <c r="K411" s="54">
        <v>2373.5500000000002</v>
      </c>
      <c r="L411" s="55">
        <v>0</v>
      </c>
      <c r="M411" s="54">
        <v>0</v>
      </c>
      <c r="N411" s="56">
        <f t="shared" si="6"/>
        <v>758882.37000000011</v>
      </c>
    </row>
    <row r="412" spans="1:14" ht="15.6" x14ac:dyDescent="0.3">
      <c r="A412" s="37" t="s">
        <v>816</v>
      </c>
      <c r="B412" s="38" t="s">
        <v>817</v>
      </c>
      <c r="C412" s="54">
        <v>260812.3</v>
      </c>
      <c r="D412" s="54">
        <v>68626.89</v>
      </c>
      <c r="E412" s="54">
        <v>2619.9899999999998</v>
      </c>
      <c r="F412" s="54">
        <v>4623.28</v>
      </c>
      <c r="G412" s="54">
        <v>1813.53</v>
      </c>
      <c r="H412" s="54">
        <v>2332.2199999999998</v>
      </c>
      <c r="I412" s="54">
        <v>4510.03</v>
      </c>
      <c r="J412" s="54">
        <v>329.31</v>
      </c>
      <c r="K412" s="54">
        <v>1020.57</v>
      </c>
      <c r="L412" s="55">
        <v>8374</v>
      </c>
      <c r="M412" s="54">
        <v>0</v>
      </c>
      <c r="N412" s="56">
        <f t="shared" si="6"/>
        <v>355062.12000000005</v>
      </c>
    </row>
    <row r="413" spans="1:14" ht="15.6" x14ac:dyDescent="0.3">
      <c r="A413" s="37" t="s">
        <v>818</v>
      </c>
      <c r="B413" s="38" t="s">
        <v>819</v>
      </c>
      <c r="C413" s="54">
        <v>302342.88</v>
      </c>
      <c r="D413" s="54">
        <v>83529.8</v>
      </c>
      <c r="E413" s="54">
        <v>3052.35</v>
      </c>
      <c r="F413" s="54">
        <v>6551.89</v>
      </c>
      <c r="G413" s="54">
        <v>4377.49</v>
      </c>
      <c r="H413" s="54">
        <v>2448.66</v>
      </c>
      <c r="I413" s="54">
        <v>5435.49</v>
      </c>
      <c r="J413" s="54">
        <v>521.59</v>
      </c>
      <c r="K413" s="54">
        <v>977.31</v>
      </c>
      <c r="L413" s="55">
        <v>0</v>
      </c>
      <c r="M413" s="54">
        <v>0</v>
      </c>
      <c r="N413" s="56">
        <f t="shared" si="6"/>
        <v>409237.45999999996</v>
      </c>
    </row>
    <row r="414" spans="1:14" ht="15.6" x14ac:dyDescent="0.3">
      <c r="A414" s="37" t="s">
        <v>820</v>
      </c>
      <c r="B414" s="38" t="s">
        <v>821</v>
      </c>
      <c r="C414" s="54">
        <v>1660036.88</v>
      </c>
      <c r="D414" s="54">
        <v>253293.22</v>
      </c>
      <c r="E414" s="54">
        <v>17880.68</v>
      </c>
      <c r="F414" s="54">
        <v>39394.67</v>
      </c>
      <c r="G414" s="54">
        <v>56527.85</v>
      </c>
      <c r="H414" s="54">
        <v>13293.42</v>
      </c>
      <c r="I414" s="54">
        <v>41067.86</v>
      </c>
      <c r="J414" s="54">
        <v>2897.83</v>
      </c>
      <c r="K414" s="54">
        <v>5201.3599999999997</v>
      </c>
      <c r="L414" s="55">
        <v>21562</v>
      </c>
      <c r="M414" s="54">
        <v>0</v>
      </c>
      <c r="N414" s="56">
        <f t="shared" si="6"/>
        <v>2111155.77</v>
      </c>
    </row>
    <row r="415" spans="1:14" ht="15.6" x14ac:dyDescent="0.3">
      <c r="A415" s="37" t="s">
        <v>822</v>
      </c>
      <c r="B415" s="38" t="s">
        <v>823</v>
      </c>
      <c r="C415" s="54">
        <v>752806.94</v>
      </c>
      <c r="D415" s="54">
        <v>186080.26</v>
      </c>
      <c r="E415" s="54">
        <v>7750.75</v>
      </c>
      <c r="F415" s="54">
        <v>15706.06</v>
      </c>
      <c r="G415" s="54">
        <v>23746.17</v>
      </c>
      <c r="H415" s="54">
        <v>6226.22</v>
      </c>
      <c r="I415" s="54">
        <v>19213.21</v>
      </c>
      <c r="J415" s="54">
        <v>1148.53</v>
      </c>
      <c r="K415" s="54">
        <v>2564.5700000000002</v>
      </c>
      <c r="L415" s="55">
        <v>0</v>
      </c>
      <c r="M415" s="54">
        <v>0</v>
      </c>
      <c r="N415" s="56">
        <f t="shared" si="6"/>
        <v>1015242.71</v>
      </c>
    </row>
    <row r="416" spans="1:14" ht="15.6" x14ac:dyDescent="0.3">
      <c r="A416" s="37" t="s">
        <v>824</v>
      </c>
      <c r="B416" s="38" t="s">
        <v>825</v>
      </c>
      <c r="C416" s="54">
        <v>117142.17</v>
      </c>
      <c r="D416" s="54">
        <v>57150.03</v>
      </c>
      <c r="E416" s="54">
        <v>1493.79</v>
      </c>
      <c r="F416" s="54">
        <v>3821.23</v>
      </c>
      <c r="G416" s="54">
        <v>1203.7</v>
      </c>
      <c r="H416" s="54">
        <v>829.62</v>
      </c>
      <c r="I416" s="54">
        <v>1500.02</v>
      </c>
      <c r="J416" s="54">
        <v>275.93</v>
      </c>
      <c r="K416" s="54">
        <v>270.24</v>
      </c>
      <c r="L416" s="55">
        <v>7580</v>
      </c>
      <c r="M416" s="54">
        <v>0</v>
      </c>
      <c r="N416" s="56">
        <f t="shared" si="6"/>
        <v>191266.73</v>
      </c>
    </row>
    <row r="417" spans="1:14" ht="15.6" x14ac:dyDescent="0.3">
      <c r="A417" s="37" t="s">
        <v>826</v>
      </c>
      <c r="B417" s="38" t="s">
        <v>827</v>
      </c>
      <c r="C417" s="54">
        <v>2714887.24</v>
      </c>
      <c r="D417" s="54">
        <v>261254.86</v>
      </c>
      <c r="E417" s="54">
        <v>21799.18</v>
      </c>
      <c r="F417" s="54">
        <v>19101.71</v>
      </c>
      <c r="G417" s="54">
        <v>20935.34</v>
      </c>
      <c r="H417" s="54">
        <v>27794.22</v>
      </c>
      <c r="I417" s="54">
        <v>59128.65</v>
      </c>
      <c r="J417" s="54">
        <v>1389.75</v>
      </c>
      <c r="K417" s="54">
        <v>13672.36</v>
      </c>
      <c r="L417" s="55">
        <v>0</v>
      </c>
      <c r="M417" s="54">
        <v>0</v>
      </c>
      <c r="N417" s="56">
        <f t="shared" si="6"/>
        <v>3139963.31</v>
      </c>
    </row>
    <row r="418" spans="1:14" ht="15.6" x14ac:dyDescent="0.3">
      <c r="A418" s="37" t="s">
        <v>828</v>
      </c>
      <c r="B418" s="38" t="s">
        <v>829</v>
      </c>
      <c r="C418" s="54">
        <v>511466.85</v>
      </c>
      <c r="D418" s="54">
        <v>144136.69</v>
      </c>
      <c r="E418" s="54">
        <v>5258.73</v>
      </c>
      <c r="F418" s="54">
        <v>9279.3799999999992</v>
      </c>
      <c r="G418" s="54">
        <v>8270.0400000000009</v>
      </c>
      <c r="H418" s="54">
        <v>4577.5200000000004</v>
      </c>
      <c r="I418" s="54">
        <v>10804.46</v>
      </c>
      <c r="J418" s="54">
        <v>735.17</v>
      </c>
      <c r="K418" s="54">
        <v>1996.08</v>
      </c>
      <c r="L418" s="55">
        <v>20184</v>
      </c>
      <c r="M418" s="54">
        <v>0</v>
      </c>
      <c r="N418" s="56">
        <f t="shared" si="6"/>
        <v>716708.92</v>
      </c>
    </row>
    <row r="419" spans="1:14" ht="15.6" x14ac:dyDescent="0.3">
      <c r="A419" s="37" t="s">
        <v>830</v>
      </c>
      <c r="B419" s="38" t="s">
        <v>831</v>
      </c>
      <c r="C419" s="54">
        <v>116789.35</v>
      </c>
      <c r="D419" s="54">
        <v>58385.21</v>
      </c>
      <c r="E419" s="54">
        <v>1663.18</v>
      </c>
      <c r="F419" s="54">
        <v>4572.3599999999997</v>
      </c>
      <c r="G419" s="54">
        <v>2167.7399999999998</v>
      </c>
      <c r="H419" s="54">
        <v>748.93</v>
      </c>
      <c r="I419" s="54">
        <v>1660.89</v>
      </c>
      <c r="J419" s="54">
        <v>330.94</v>
      </c>
      <c r="K419" s="54">
        <v>199.17</v>
      </c>
      <c r="L419" s="55">
        <v>0</v>
      </c>
      <c r="M419" s="54">
        <v>0</v>
      </c>
      <c r="N419" s="56">
        <f t="shared" si="6"/>
        <v>186517.77</v>
      </c>
    </row>
    <row r="420" spans="1:14" ht="15.6" x14ac:dyDescent="0.3">
      <c r="A420" s="37" t="s">
        <v>832</v>
      </c>
      <c r="B420" s="38" t="s">
        <v>833</v>
      </c>
      <c r="C420" s="54">
        <v>492428.17</v>
      </c>
      <c r="D420" s="54">
        <v>130229.02</v>
      </c>
      <c r="E420" s="54">
        <v>4760.83</v>
      </c>
      <c r="F420" s="54">
        <v>10583.82</v>
      </c>
      <c r="G420" s="54">
        <v>7804.6</v>
      </c>
      <c r="H420" s="54">
        <v>3928.41</v>
      </c>
      <c r="I420" s="54">
        <v>8964.6299999999992</v>
      </c>
      <c r="J420" s="54">
        <v>665.77</v>
      </c>
      <c r="K420" s="54">
        <v>1559.92</v>
      </c>
      <c r="L420" s="55">
        <v>48918</v>
      </c>
      <c r="M420" s="54">
        <v>0</v>
      </c>
      <c r="N420" s="56">
        <f t="shared" si="6"/>
        <v>709843.16999999993</v>
      </c>
    </row>
    <row r="421" spans="1:14" ht="15.6" x14ac:dyDescent="0.3">
      <c r="A421" s="37" t="s">
        <v>834</v>
      </c>
      <c r="B421" s="38" t="s">
        <v>835</v>
      </c>
      <c r="C421" s="54">
        <v>23255280.199999999</v>
      </c>
      <c r="D421" s="54">
        <v>3123013.47</v>
      </c>
      <c r="E421" s="54">
        <v>189247.65</v>
      </c>
      <c r="F421" s="54">
        <v>224118.36</v>
      </c>
      <c r="G421" s="54">
        <v>121217.12</v>
      </c>
      <c r="H421" s="54">
        <v>223933.06</v>
      </c>
      <c r="I421" s="54">
        <v>439192.95</v>
      </c>
      <c r="J421" s="54">
        <v>20345.3</v>
      </c>
      <c r="K421" s="54">
        <v>105926.86</v>
      </c>
      <c r="L421" s="55">
        <v>0</v>
      </c>
      <c r="M421" s="54">
        <v>0</v>
      </c>
      <c r="N421" s="56">
        <f t="shared" si="6"/>
        <v>27702274.969999995</v>
      </c>
    </row>
    <row r="422" spans="1:14" ht="15.6" x14ac:dyDescent="0.3">
      <c r="A422" s="37" t="s">
        <v>836</v>
      </c>
      <c r="B422" s="38" t="s">
        <v>837</v>
      </c>
      <c r="C422" s="54">
        <v>987116.78</v>
      </c>
      <c r="D422" s="54">
        <v>427433.78</v>
      </c>
      <c r="E422" s="54">
        <v>9746.2199999999993</v>
      </c>
      <c r="F422" s="54">
        <v>19078.490000000002</v>
      </c>
      <c r="G422" s="54">
        <v>29026.44</v>
      </c>
      <c r="H422" s="54">
        <v>8400.75</v>
      </c>
      <c r="I422" s="54">
        <v>25219.43</v>
      </c>
      <c r="J422" s="54">
        <v>1402.9</v>
      </c>
      <c r="K422" s="54">
        <v>3528.72</v>
      </c>
      <c r="L422" s="55">
        <v>0</v>
      </c>
      <c r="M422" s="54">
        <v>0</v>
      </c>
      <c r="N422" s="56">
        <f t="shared" si="6"/>
        <v>1510953.5099999998</v>
      </c>
    </row>
    <row r="423" spans="1:14" ht="15.6" x14ac:dyDescent="0.3">
      <c r="A423" s="37" t="s">
        <v>838</v>
      </c>
      <c r="B423" s="38" t="s">
        <v>839</v>
      </c>
      <c r="C423" s="54">
        <v>368266.43</v>
      </c>
      <c r="D423" s="54">
        <v>59161.13</v>
      </c>
      <c r="E423" s="54">
        <v>4189.8900000000003</v>
      </c>
      <c r="F423" s="54">
        <v>9793.93</v>
      </c>
      <c r="G423" s="54">
        <v>11810.34</v>
      </c>
      <c r="H423" s="54">
        <v>2832.76</v>
      </c>
      <c r="I423" s="54">
        <v>8853.7900000000009</v>
      </c>
      <c r="J423" s="54">
        <v>719.75</v>
      </c>
      <c r="K423" s="54">
        <v>1051.1300000000001</v>
      </c>
      <c r="L423" s="55">
        <v>0</v>
      </c>
      <c r="M423" s="54">
        <v>0</v>
      </c>
      <c r="N423" s="56">
        <f t="shared" si="6"/>
        <v>466679.15</v>
      </c>
    </row>
    <row r="424" spans="1:14" ht="15.6" x14ac:dyDescent="0.3">
      <c r="A424" s="37" t="s">
        <v>840</v>
      </c>
      <c r="B424" s="38" t="s">
        <v>841</v>
      </c>
      <c r="C424" s="54">
        <v>105974.69</v>
      </c>
      <c r="D424" s="54">
        <v>52586.35</v>
      </c>
      <c r="E424" s="54">
        <v>1674.78</v>
      </c>
      <c r="F424" s="54">
        <v>4945.87</v>
      </c>
      <c r="G424" s="54">
        <v>1128.48</v>
      </c>
      <c r="H424" s="54">
        <v>590.80999999999995</v>
      </c>
      <c r="I424" s="54">
        <v>846.56</v>
      </c>
      <c r="J424" s="54">
        <v>359.79</v>
      </c>
      <c r="K424" s="54">
        <v>102.03</v>
      </c>
      <c r="L424" s="55">
        <v>0</v>
      </c>
      <c r="M424" s="54">
        <v>0</v>
      </c>
      <c r="N424" s="56">
        <f t="shared" si="6"/>
        <v>168209.36000000002</v>
      </c>
    </row>
    <row r="425" spans="1:14" ht="15.6" x14ac:dyDescent="0.3">
      <c r="A425" s="37" t="s">
        <v>842</v>
      </c>
      <c r="B425" s="38" t="s">
        <v>843</v>
      </c>
      <c r="C425" s="54">
        <v>761245.02</v>
      </c>
      <c r="D425" s="54">
        <v>295358.83</v>
      </c>
      <c r="E425" s="54">
        <v>8343.42</v>
      </c>
      <c r="F425" s="54">
        <v>19445.939999999999</v>
      </c>
      <c r="G425" s="54">
        <v>23614.48</v>
      </c>
      <c r="H425" s="54">
        <v>5864.32</v>
      </c>
      <c r="I425" s="54">
        <v>17959.189999999999</v>
      </c>
      <c r="J425" s="54">
        <v>1480.87</v>
      </c>
      <c r="K425" s="54">
        <v>2191.98</v>
      </c>
      <c r="L425" s="55">
        <v>0</v>
      </c>
      <c r="M425" s="54">
        <v>10224.18</v>
      </c>
      <c r="N425" s="56">
        <f t="shared" si="6"/>
        <v>1145728.23</v>
      </c>
    </row>
    <row r="426" spans="1:14" ht="30" x14ac:dyDescent="0.3">
      <c r="A426" s="37" t="s">
        <v>844</v>
      </c>
      <c r="B426" s="38" t="s">
        <v>845</v>
      </c>
      <c r="C426" s="54">
        <v>917588.31</v>
      </c>
      <c r="D426" s="54">
        <v>341211.06</v>
      </c>
      <c r="E426" s="54">
        <v>9158.2800000000007</v>
      </c>
      <c r="F426" s="54">
        <v>17371.189999999999</v>
      </c>
      <c r="G426" s="54">
        <v>28088.54</v>
      </c>
      <c r="H426" s="54">
        <v>7860.91</v>
      </c>
      <c r="I426" s="54">
        <v>24116.400000000001</v>
      </c>
      <c r="J426" s="54">
        <v>1800.25</v>
      </c>
      <c r="K426" s="54">
        <v>3299.9</v>
      </c>
      <c r="L426" s="55">
        <v>0</v>
      </c>
      <c r="M426" s="54">
        <v>0</v>
      </c>
      <c r="N426" s="56">
        <f t="shared" si="6"/>
        <v>1350494.8399999999</v>
      </c>
    </row>
    <row r="427" spans="1:14" ht="15.6" x14ac:dyDescent="0.3">
      <c r="A427" s="37" t="s">
        <v>846</v>
      </c>
      <c r="B427" s="38" t="s">
        <v>847</v>
      </c>
      <c r="C427" s="54">
        <v>112304.87</v>
      </c>
      <c r="D427" s="54">
        <v>57896.56</v>
      </c>
      <c r="E427" s="54">
        <v>1588.98</v>
      </c>
      <c r="F427" s="54">
        <v>4393.04</v>
      </c>
      <c r="G427" s="54">
        <v>1412.34</v>
      </c>
      <c r="H427" s="54">
        <v>714.72</v>
      </c>
      <c r="I427" s="54">
        <v>1291.57</v>
      </c>
      <c r="J427" s="54">
        <v>329.89</v>
      </c>
      <c r="K427" s="54">
        <v>186.99</v>
      </c>
      <c r="L427" s="55">
        <v>0</v>
      </c>
      <c r="M427" s="54">
        <v>0</v>
      </c>
      <c r="N427" s="56">
        <f t="shared" si="6"/>
        <v>180118.96000000002</v>
      </c>
    </row>
    <row r="428" spans="1:14" ht="15.6" x14ac:dyDescent="0.3">
      <c r="A428" s="37" t="s">
        <v>848</v>
      </c>
      <c r="B428" s="38" t="s">
        <v>849</v>
      </c>
      <c r="C428" s="54">
        <v>209947.46</v>
      </c>
      <c r="D428" s="54">
        <v>47883.4</v>
      </c>
      <c r="E428" s="54">
        <v>2555.06</v>
      </c>
      <c r="F428" s="54">
        <v>6586.73</v>
      </c>
      <c r="G428" s="54">
        <v>4128.8100000000004</v>
      </c>
      <c r="H428" s="54">
        <v>1480.16</v>
      </c>
      <c r="I428" s="54">
        <v>3493.05</v>
      </c>
      <c r="J428" s="54">
        <v>496.65</v>
      </c>
      <c r="K428" s="54">
        <v>483.79</v>
      </c>
      <c r="L428" s="55">
        <v>2632</v>
      </c>
      <c r="M428" s="54">
        <v>0</v>
      </c>
      <c r="N428" s="56">
        <f t="shared" si="6"/>
        <v>279687.10999999993</v>
      </c>
    </row>
    <row r="429" spans="1:14" ht="15.6" x14ac:dyDescent="0.3">
      <c r="A429" s="37" t="s">
        <v>850</v>
      </c>
      <c r="B429" s="38" t="s">
        <v>851</v>
      </c>
      <c r="C429" s="54">
        <v>581283.26</v>
      </c>
      <c r="D429" s="54">
        <v>229839.21</v>
      </c>
      <c r="E429" s="54">
        <v>7092.01</v>
      </c>
      <c r="F429" s="54">
        <v>18159.490000000002</v>
      </c>
      <c r="G429" s="54">
        <v>11230.17</v>
      </c>
      <c r="H429" s="54">
        <v>4112.84</v>
      </c>
      <c r="I429" s="54">
        <v>9744.9699999999993</v>
      </c>
      <c r="J429" s="54">
        <v>1440.93</v>
      </c>
      <c r="K429" s="54">
        <v>1348.03</v>
      </c>
      <c r="L429" s="55">
        <v>0</v>
      </c>
      <c r="M429" s="54">
        <v>0</v>
      </c>
      <c r="N429" s="56">
        <f t="shared" si="6"/>
        <v>864250.91</v>
      </c>
    </row>
    <row r="430" spans="1:14" ht="15.6" x14ac:dyDescent="0.3">
      <c r="A430" s="37" t="s">
        <v>852</v>
      </c>
      <c r="B430" s="38" t="s">
        <v>853</v>
      </c>
      <c r="C430" s="54">
        <v>144507.12</v>
      </c>
      <c r="D430" s="54">
        <v>51399.08</v>
      </c>
      <c r="E430" s="54">
        <v>1760.57</v>
      </c>
      <c r="F430" s="54">
        <v>4741.13</v>
      </c>
      <c r="G430" s="54">
        <v>1446.07</v>
      </c>
      <c r="H430" s="54">
        <v>979.96</v>
      </c>
      <c r="I430" s="54">
        <v>1725.87</v>
      </c>
      <c r="J430" s="54">
        <v>325.91000000000003</v>
      </c>
      <c r="K430" s="54">
        <v>302.8</v>
      </c>
      <c r="L430" s="55">
        <v>4009</v>
      </c>
      <c r="M430" s="54">
        <v>0</v>
      </c>
      <c r="N430" s="56">
        <f t="shared" si="6"/>
        <v>211197.51</v>
      </c>
    </row>
    <row r="431" spans="1:14" ht="15.6" x14ac:dyDescent="0.3">
      <c r="A431" s="37" t="s">
        <v>854</v>
      </c>
      <c r="B431" s="38" t="s">
        <v>855</v>
      </c>
      <c r="C431" s="54">
        <v>91116.13</v>
      </c>
      <c r="D431" s="54">
        <v>33411.199999999997</v>
      </c>
      <c r="E431" s="54">
        <v>1412.41</v>
      </c>
      <c r="F431" s="54">
        <v>4118.76</v>
      </c>
      <c r="G431" s="54">
        <v>1101.98</v>
      </c>
      <c r="H431" s="54">
        <v>523.04</v>
      </c>
      <c r="I431" s="54">
        <v>835.09</v>
      </c>
      <c r="J431" s="54">
        <v>298.60000000000002</v>
      </c>
      <c r="K431" s="54">
        <v>101.14</v>
      </c>
      <c r="L431" s="55">
        <v>0</v>
      </c>
      <c r="M431" s="54">
        <v>0</v>
      </c>
      <c r="N431" s="56">
        <f t="shared" si="6"/>
        <v>132918.35000000003</v>
      </c>
    </row>
    <row r="432" spans="1:14" ht="15.6" x14ac:dyDescent="0.3">
      <c r="A432" s="37" t="s">
        <v>856</v>
      </c>
      <c r="B432" s="38" t="s">
        <v>857</v>
      </c>
      <c r="C432" s="54">
        <v>342174.88</v>
      </c>
      <c r="D432" s="54">
        <v>219746.32</v>
      </c>
      <c r="E432" s="54">
        <v>4174.0200000000004</v>
      </c>
      <c r="F432" s="54">
        <v>10449.049999999999</v>
      </c>
      <c r="G432" s="54">
        <v>9325.68</v>
      </c>
      <c r="H432" s="54">
        <v>2482.31</v>
      </c>
      <c r="I432" s="54">
        <v>6983.3</v>
      </c>
      <c r="J432" s="54">
        <v>761.08</v>
      </c>
      <c r="K432" s="54">
        <v>844.39</v>
      </c>
      <c r="L432" s="55">
        <v>0</v>
      </c>
      <c r="M432" s="54">
        <v>0</v>
      </c>
      <c r="N432" s="56">
        <f t="shared" si="6"/>
        <v>596941.03000000014</v>
      </c>
    </row>
    <row r="433" spans="1:14" ht="15.6" x14ac:dyDescent="0.3">
      <c r="A433" s="37" t="s">
        <v>858</v>
      </c>
      <c r="B433" s="38" t="s">
        <v>859</v>
      </c>
      <c r="C433" s="54">
        <v>1823735.83</v>
      </c>
      <c r="D433" s="54">
        <v>95278.2</v>
      </c>
      <c r="E433" s="54">
        <v>14498.2</v>
      </c>
      <c r="F433" s="54">
        <v>8947.49</v>
      </c>
      <c r="G433" s="54">
        <v>5019.95</v>
      </c>
      <c r="H433" s="54">
        <v>19443.88</v>
      </c>
      <c r="I433" s="54">
        <v>37947.79</v>
      </c>
      <c r="J433" s="54">
        <v>556.4</v>
      </c>
      <c r="K433" s="54">
        <v>9810.06</v>
      </c>
      <c r="L433" s="55">
        <v>9301</v>
      </c>
      <c r="M433" s="54">
        <v>0</v>
      </c>
      <c r="N433" s="56">
        <f t="shared" si="6"/>
        <v>2024538.7999999998</v>
      </c>
    </row>
    <row r="434" spans="1:14" ht="15.6" x14ac:dyDescent="0.3">
      <c r="A434" s="37" t="s">
        <v>860</v>
      </c>
      <c r="B434" s="38" t="s">
        <v>861</v>
      </c>
      <c r="C434" s="54">
        <v>664627.18999999994</v>
      </c>
      <c r="D434" s="54">
        <v>73971.8</v>
      </c>
      <c r="E434" s="54">
        <v>7330.88</v>
      </c>
      <c r="F434" s="54">
        <v>16577.580000000002</v>
      </c>
      <c r="G434" s="54">
        <v>22261.42</v>
      </c>
      <c r="H434" s="54">
        <v>5237.5200000000004</v>
      </c>
      <c r="I434" s="54">
        <v>16550.900000000001</v>
      </c>
      <c r="J434" s="54">
        <v>1197.58</v>
      </c>
      <c r="K434" s="54">
        <v>2007.65</v>
      </c>
      <c r="L434" s="55">
        <v>13453</v>
      </c>
      <c r="M434" s="54">
        <v>0</v>
      </c>
      <c r="N434" s="56">
        <f t="shared" si="6"/>
        <v>823215.52</v>
      </c>
    </row>
    <row r="435" spans="1:14" ht="15.6" x14ac:dyDescent="0.3">
      <c r="A435" s="37" t="s">
        <v>862</v>
      </c>
      <c r="B435" s="38" t="s">
        <v>863</v>
      </c>
      <c r="C435" s="54">
        <v>1044187.9</v>
      </c>
      <c r="D435" s="54">
        <v>149361.19</v>
      </c>
      <c r="E435" s="54">
        <v>10372.24</v>
      </c>
      <c r="F435" s="54">
        <v>21478.74</v>
      </c>
      <c r="G435" s="54">
        <v>40370.44</v>
      </c>
      <c r="H435" s="54">
        <v>8632.9500000000007</v>
      </c>
      <c r="I435" s="54">
        <v>30053.05</v>
      </c>
      <c r="J435" s="54">
        <v>1626.31</v>
      </c>
      <c r="K435" s="54">
        <v>3526.22</v>
      </c>
      <c r="L435" s="55">
        <v>0</v>
      </c>
      <c r="M435" s="54">
        <v>0</v>
      </c>
      <c r="N435" s="56">
        <f t="shared" si="6"/>
        <v>1309609.04</v>
      </c>
    </row>
    <row r="436" spans="1:14" ht="15.6" x14ac:dyDescent="0.3">
      <c r="A436" s="37" t="s">
        <v>864</v>
      </c>
      <c r="B436" s="38" t="s">
        <v>865</v>
      </c>
      <c r="C436" s="54">
        <v>206203.3</v>
      </c>
      <c r="D436" s="54">
        <v>54904</v>
      </c>
      <c r="E436" s="54">
        <v>2661.57</v>
      </c>
      <c r="F436" s="54">
        <v>6725.97</v>
      </c>
      <c r="G436" s="54">
        <v>5464.43</v>
      </c>
      <c r="H436" s="54">
        <v>1475.45</v>
      </c>
      <c r="I436" s="54">
        <v>4061.77</v>
      </c>
      <c r="J436" s="54">
        <v>489.92</v>
      </c>
      <c r="K436" s="54">
        <v>486.11</v>
      </c>
      <c r="L436" s="55">
        <v>0</v>
      </c>
      <c r="M436" s="54">
        <v>0</v>
      </c>
      <c r="N436" s="56">
        <f t="shared" si="6"/>
        <v>282472.51999999996</v>
      </c>
    </row>
    <row r="437" spans="1:14" ht="15.6" x14ac:dyDescent="0.3">
      <c r="A437" s="37" t="s">
        <v>866</v>
      </c>
      <c r="B437" s="38" t="s">
        <v>867</v>
      </c>
      <c r="C437" s="54">
        <v>170787.06</v>
      </c>
      <c r="D437" s="54">
        <v>69226.59</v>
      </c>
      <c r="E437" s="54">
        <v>2338.38</v>
      </c>
      <c r="F437" s="54">
        <v>6256.96</v>
      </c>
      <c r="G437" s="54">
        <v>3712.11</v>
      </c>
      <c r="H437" s="54">
        <v>1139.81</v>
      </c>
      <c r="I437" s="54">
        <v>2765.75</v>
      </c>
      <c r="J437" s="54">
        <v>464.96</v>
      </c>
      <c r="K437" s="54">
        <v>330.55</v>
      </c>
      <c r="L437" s="55">
        <v>6002</v>
      </c>
      <c r="M437" s="54">
        <v>0</v>
      </c>
      <c r="N437" s="56">
        <f t="shared" si="6"/>
        <v>263024.16999999993</v>
      </c>
    </row>
    <row r="438" spans="1:14" ht="15.6" x14ac:dyDescent="0.3">
      <c r="A438" s="37" t="s">
        <v>868</v>
      </c>
      <c r="B438" s="38" t="s">
        <v>869</v>
      </c>
      <c r="C438" s="54">
        <v>83426.5</v>
      </c>
      <c r="D438" s="54">
        <v>51371.54</v>
      </c>
      <c r="E438" s="54">
        <v>1320.99</v>
      </c>
      <c r="F438" s="54">
        <v>3927.85</v>
      </c>
      <c r="G438" s="54">
        <v>766.1</v>
      </c>
      <c r="H438" s="54">
        <v>459.82</v>
      </c>
      <c r="I438" s="54">
        <v>603.69000000000005</v>
      </c>
      <c r="J438" s="54">
        <v>281.33</v>
      </c>
      <c r="K438" s="54">
        <v>76.06</v>
      </c>
      <c r="L438" s="55">
        <v>0</v>
      </c>
      <c r="M438" s="54">
        <v>0</v>
      </c>
      <c r="N438" s="56">
        <f t="shared" si="6"/>
        <v>142233.88</v>
      </c>
    </row>
    <row r="439" spans="1:14" ht="15.6" x14ac:dyDescent="0.3">
      <c r="A439" s="37" t="s">
        <v>870</v>
      </c>
      <c r="B439" s="38" t="s">
        <v>871</v>
      </c>
      <c r="C439" s="54">
        <v>177698.68</v>
      </c>
      <c r="D439" s="54">
        <v>53310.31</v>
      </c>
      <c r="E439" s="54">
        <v>2069.4899999999998</v>
      </c>
      <c r="F439" s="54">
        <v>4829.63</v>
      </c>
      <c r="G439" s="54">
        <v>4400.9799999999996</v>
      </c>
      <c r="H439" s="54">
        <v>1368.94</v>
      </c>
      <c r="I439" s="54">
        <v>3732.28</v>
      </c>
      <c r="J439" s="54">
        <v>349.01</v>
      </c>
      <c r="K439" s="54">
        <v>506.79</v>
      </c>
      <c r="L439" s="55">
        <v>9692</v>
      </c>
      <c r="M439" s="54">
        <v>0</v>
      </c>
      <c r="N439" s="56">
        <f t="shared" si="6"/>
        <v>257958.11000000002</v>
      </c>
    </row>
    <row r="440" spans="1:14" ht="15.6" x14ac:dyDescent="0.3">
      <c r="A440" s="37" t="s">
        <v>872</v>
      </c>
      <c r="B440" s="38" t="s">
        <v>873</v>
      </c>
      <c r="C440" s="54">
        <v>141395.51999999999</v>
      </c>
      <c r="D440" s="54">
        <v>56213.69</v>
      </c>
      <c r="E440" s="54">
        <v>2005.21</v>
      </c>
      <c r="F440" s="54">
        <v>5561.62</v>
      </c>
      <c r="G440" s="54">
        <v>2159.63</v>
      </c>
      <c r="H440" s="54">
        <v>895.53</v>
      </c>
      <c r="I440" s="54">
        <v>1776.09</v>
      </c>
      <c r="J440" s="54">
        <v>415.68</v>
      </c>
      <c r="K440" s="54">
        <v>232.12</v>
      </c>
      <c r="L440" s="55">
        <v>10733</v>
      </c>
      <c r="M440" s="54">
        <v>0</v>
      </c>
      <c r="N440" s="56">
        <f t="shared" si="6"/>
        <v>221388.08999999997</v>
      </c>
    </row>
    <row r="441" spans="1:14" ht="15.6" x14ac:dyDescent="0.3">
      <c r="A441" s="37" t="s">
        <v>874</v>
      </c>
      <c r="B441" s="38" t="s">
        <v>875</v>
      </c>
      <c r="C441" s="54">
        <v>236366.1</v>
      </c>
      <c r="D441" s="54">
        <v>48130.400000000001</v>
      </c>
      <c r="E441" s="54">
        <v>2958.08</v>
      </c>
      <c r="F441" s="54">
        <v>7453.67</v>
      </c>
      <c r="G441" s="54">
        <v>6731.82</v>
      </c>
      <c r="H441" s="54">
        <v>1700.75</v>
      </c>
      <c r="I441" s="54">
        <v>4846.3999999999996</v>
      </c>
      <c r="J441" s="54">
        <v>545.30999999999995</v>
      </c>
      <c r="K441" s="54">
        <v>568.65</v>
      </c>
      <c r="L441" s="55">
        <v>10694</v>
      </c>
      <c r="M441" s="54">
        <v>0</v>
      </c>
      <c r="N441" s="56">
        <f t="shared" si="6"/>
        <v>319995.18000000005</v>
      </c>
    </row>
    <row r="442" spans="1:14" ht="15.6" x14ac:dyDescent="0.3">
      <c r="A442" s="37" t="s">
        <v>876</v>
      </c>
      <c r="B442" s="38" t="s">
        <v>877</v>
      </c>
      <c r="C442" s="54">
        <v>361342.41</v>
      </c>
      <c r="D442" s="54">
        <v>67451.8</v>
      </c>
      <c r="E442" s="54">
        <v>4067.9</v>
      </c>
      <c r="F442" s="54">
        <v>10452.75</v>
      </c>
      <c r="G442" s="54">
        <v>9823.57</v>
      </c>
      <c r="H442" s="54">
        <v>2580.42</v>
      </c>
      <c r="I442" s="54">
        <v>7292.73</v>
      </c>
      <c r="J442" s="54">
        <v>752.6</v>
      </c>
      <c r="K442" s="54">
        <v>875.07</v>
      </c>
      <c r="L442" s="55">
        <v>0</v>
      </c>
      <c r="M442" s="54">
        <v>0</v>
      </c>
      <c r="N442" s="56">
        <f t="shared" si="6"/>
        <v>464639.24999999994</v>
      </c>
    </row>
    <row r="443" spans="1:14" ht="15.6" x14ac:dyDescent="0.3">
      <c r="A443" s="37" t="s">
        <v>878</v>
      </c>
      <c r="B443" s="38" t="s">
        <v>879</v>
      </c>
      <c r="C443" s="54">
        <v>706613.34</v>
      </c>
      <c r="D443" s="54">
        <v>76513.73</v>
      </c>
      <c r="E443" s="54">
        <v>6442.07</v>
      </c>
      <c r="F443" s="54">
        <v>8745.94</v>
      </c>
      <c r="G443" s="54">
        <v>8884.49</v>
      </c>
      <c r="H443" s="54">
        <v>6807.06</v>
      </c>
      <c r="I443" s="54">
        <v>15305.07</v>
      </c>
      <c r="J443" s="54">
        <v>612.22</v>
      </c>
      <c r="K443" s="54">
        <v>3183.78</v>
      </c>
      <c r="L443" s="55">
        <v>59782</v>
      </c>
      <c r="M443" s="54">
        <v>0</v>
      </c>
      <c r="N443" s="56">
        <f t="shared" si="6"/>
        <v>892889.69999999984</v>
      </c>
    </row>
    <row r="444" spans="1:14" ht="15.6" x14ac:dyDescent="0.3">
      <c r="A444" s="37" t="s">
        <v>880</v>
      </c>
      <c r="B444" s="38" t="s">
        <v>881</v>
      </c>
      <c r="C444" s="54">
        <v>126332.99</v>
      </c>
      <c r="D444" s="54">
        <v>43616.800000000003</v>
      </c>
      <c r="E444" s="54">
        <v>1814.21</v>
      </c>
      <c r="F444" s="54">
        <v>5071.1499999999996</v>
      </c>
      <c r="G444" s="54">
        <v>2279.33</v>
      </c>
      <c r="H444" s="54">
        <v>790.59</v>
      </c>
      <c r="I444" s="54">
        <v>1648.07</v>
      </c>
      <c r="J444" s="54">
        <v>370.06</v>
      </c>
      <c r="K444" s="54">
        <v>199.04</v>
      </c>
      <c r="L444" s="55">
        <v>0</v>
      </c>
      <c r="M444" s="54">
        <v>0</v>
      </c>
      <c r="N444" s="56">
        <f t="shared" si="6"/>
        <v>182122.23999999999</v>
      </c>
    </row>
    <row r="445" spans="1:14" ht="15.6" x14ac:dyDescent="0.3">
      <c r="A445" s="37" t="s">
        <v>882</v>
      </c>
      <c r="B445" s="38" t="s">
        <v>883</v>
      </c>
      <c r="C445" s="54">
        <v>980612.09</v>
      </c>
      <c r="D445" s="54">
        <v>72142.600000000006</v>
      </c>
      <c r="E445" s="54">
        <v>9408.92</v>
      </c>
      <c r="F445" s="54">
        <v>26148.73</v>
      </c>
      <c r="G445" s="54">
        <v>23697.82</v>
      </c>
      <c r="H445" s="54">
        <v>6726.09</v>
      </c>
      <c r="I445" s="54">
        <v>18107.16</v>
      </c>
      <c r="J445" s="54">
        <v>1535.32</v>
      </c>
      <c r="K445" s="54">
        <v>2240.65</v>
      </c>
      <c r="L445" s="55">
        <v>0</v>
      </c>
      <c r="M445" s="54">
        <v>0</v>
      </c>
      <c r="N445" s="56">
        <f t="shared" si="6"/>
        <v>1140619.3799999999</v>
      </c>
    </row>
    <row r="446" spans="1:14" ht="15.6" x14ac:dyDescent="0.3">
      <c r="A446" s="37" t="s">
        <v>884</v>
      </c>
      <c r="B446" s="38" t="s">
        <v>885</v>
      </c>
      <c r="C446" s="54">
        <v>191647.6</v>
      </c>
      <c r="D446" s="54">
        <v>52639.199999999997</v>
      </c>
      <c r="E446" s="54">
        <v>2624.57</v>
      </c>
      <c r="F446" s="54">
        <v>6862.12</v>
      </c>
      <c r="G446" s="54">
        <v>4516.62</v>
      </c>
      <c r="H446" s="54">
        <v>1303.92</v>
      </c>
      <c r="I446" s="54">
        <v>3308.35</v>
      </c>
      <c r="J446" s="54">
        <v>579.54</v>
      </c>
      <c r="K446" s="54">
        <v>388.19</v>
      </c>
      <c r="L446" s="55">
        <v>0</v>
      </c>
      <c r="M446" s="54">
        <v>0</v>
      </c>
      <c r="N446" s="56">
        <f t="shared" si="6"/>
        <v>263870.11</v>
      </c>
    </row>
    <row r="447" spans="1:14" ht="15.6" x14ac:dyDescent="0.3">
      <c r="A447" s="37" t="s">
        <v>886</v>
      </c>
      <c r="B447" s="38" t="s">
        <v>887</v>
      </c>
      <c r="C447" s="54">
        <v>2139660.16</v>
      </c>
      <c r="D447" s="54">
        <v>2710550.12</v>
      </c>
      <c r="E447" s="54">
        <v>20251.099999999999</v>
      </c>
      <c r="F447" s="54">
        <v>38234.47</v>
      </c>
      <c r="G447" s="54">
        <v>62845.37</v>
      </c>
      <c r="H447" s="54">
        <v>18470.919999999998</v>
      </c>
      <c r="I447" s="54">
        <v>54922.14</v>
      </c>
      <c r="J447" s="54">
        <v>2650.89</v>
      </c>
      <c r="K447" s="54">
        <v>7902.95</v>
      </c>
      <c r="L447" s="55">
        <v>0</v>
      </c>
      <c r="M447" s="54">
        <v>0</v>
      </c>
      <c r="N447" s="56">
        <f t="shared" si="6"/>
        <v>5055488.1199999992</v>
      </c>
    </row>
    <row r="448" spans="1:14" ht="15.6" x14ac:dyDescent="0.3">
      <c r="A448" s="37" t="s">
        <v>888</v>
      </c>
      <c r="B448" s="38" t="s">
        <v>889</v>
      </c>
      <c r="C448" s="54">
        <v>130281.7</v>
      </c>
      <c r="D448" s="54">
        <v>79168.91</v>
      </c>
      <c r="E448" s="54">
        <v>1855.86</v>
      </c>
      <c r="F448" s="54">
        <v>5386.42</v>
      </c>
      <c r="G448" s="54">
        <v>1967.87</v>
      </c>
      <c r="H448" s="54">
        <v>772.7</v>
      </c>
      <c r="I448" s="54">
        <v>1460.74</v>
      </c>
      <c r="J448" s="54">
        <v>407.45</v>
      </c>
      <c r="K448" s="54">
        <v>171.39</v>
      </c>
      <c r="L448" s="55">
        <v>5030</v>
      </c>
      <c r="M448" s="54">
        <v>0</v>
      </c>
      <c r="N448" s="56">
        <f t="shared" si="6"/>
        <v>226503.04000000001</v>
      </c>
    </row>
    <row r="449" spans="1:14" ht="15.6" x14ac:dyDescent="0.3">
      <c r="A449" s="37" t="s">
        <v>890</v>
      </c>
      <c r="B449" s="38" t="s">
        <v>891</v>
      </c>
      <c r="C449" s="54">
        <v>694679.98</v>
      </c>
      <c r="D449" s="54">
        <v>141002.94</v>
      </c>
      <c r="E449" s="54">
        <v>6809.24</v>
      </c>
      <c r="F449" s="54">
        <v>12436.03</v>
      </c>
      <c r="G449" s="54">
        <v>22287.4</v>
      </c>
      <c r="H449" s="54">
        <v>6079.54</v>
      </c>
      <c r="I449" s="54">
        <v>19042.25</v>
      </c>
      <c r="J449" s="54">
        <v>1055.28</v>
      </c>
      <c r="K449" s="54">
        <v>2614.58</v>
      </c>
      <c r="L449" s="55">
        <v>82752</v>
      </c>
      <c r="M449" s="54">
        <v>0</v>
      </c>
      <c r="N449" s="56">
        <f t="shared" si="6"/>
        <v>988759.24</v>
      </c>
    </row>
    <row r="450" spans="1:14" ht="15.6" x14ac:dyDescent="0.3">
      <c r="A450" s="37" t="s">
        <v>892</v>
      </c>
      <c r="B450" s="38" t="s">
        <v>893</v>
      </c>
      <c r="C450" s="54">
        <v>128765.22</v>
      </c>
      <c r="D450" s="54">
        <v>35872.33</v>
      </c>
      <c r="E450" s="54">
        <v>1517.24</v>
      </c>
      <c r="F450" s="54">
        <v>3221.22</v>
      </c>
      <c r="G450" s="54">
        <v>601.75</v>
      </c>
      <c r="H450" s="54">
        <v>1060.3399999999999</v>
      </c>
      <c r="I450" s="54">
        <v>1793.61</v>
      </c>
      <c r="J450" s="54">
        <v>232.94</v>
      </c>
      <c r="K450" s="54">
        <v>420.69</v>
      </c>
      <c r="L450" s="55">
        <v>1237</v>
      </c>
      <c r="M450" s="54">
        <v>0</v>
      </c>
      <c r="N450" s="56">
        <f t="shared" si="6"/>
        <v>174722.33999999997</v>
      </c>
    </row>
    <row r="451" spans="1:14" ht="15.6" x14ac:dyDescent="0.3">
      <c r="A451" s="37" t="s">
        <v>894</v>
      </c>
      <c r="B451" s="38" t="s">
        <v>895</v>
      </c>
      <c r="C451" s="54">
        <v>84987.98</v>
      </c>
      <c r="D451" s="54">
        <v>33448.51</v>
      </c>
      <c r="E451" s="54">
        <v>1114.48</v>
      </c>
      <c r="F451" s="54">
        <v>3141</v>
      </c>
      <c r="G451" s="54">
        <v>1032.9100000000001</v>
      </c>
      <c r="H451" s="54">
        <v>539.22</v>
      </c>
      <c r="I451" s="54">
        <v>975.41</v>
      </c>
      <c r="J451" s="54">
        <v>219.55</v>
      </c>
      <c r="K451" s="54">
        <v>144.9</v>
      </c>
      <c r="L451" s="55">
        <v>0</v>
      </c>
      <c r="M451" s="54">
        <v>0</v>
      </c>
      <c r="N451" s="56">
        <f t="shared" si="6"/>
        <v>125603.95999999999</v>
      </c>
    </row>
    <row r="452" spans="1:14" ht="15.6" x14ac:dyDescent="0.3">
      <c r="A452" s="37" t="s">
        <v>896</v>
      </c>
      <c r="B452" s="38" t="s">
        <v>897</v>
      </c>
      <c r="C452" s="54">
        <v>91731.15</v>
      </c>
      <c r="D452" s="54">
        <v>38803.93</v>
      </c>
      <c r="E452" s="54">
        <v>1406.96</v>
      </c>
      <c r="F452" s="54">
        <v>4113.8</v>
      </c>
      <c r="G452" s="54">
        <v>1157.95</v>
      </c>
      <c r="H452" s="54">
        <v>525.76</v>
      </c>
      <c r="I452" s="54">
        <v>865.29</v>
      </c>
      <c r="J452" s="54">
        <v>302.94</v>
      </c>
      <c r="K452" s="54">
        <v>101.53</v>
      </c>
      <c r="L452" s="55">
        <v>0</v>
      </c>
      <c r="M452" s="54">
        <v>0</v>
      </c>
      <c r="N452" s="56">
        <f t="shared" si="6"/>
        <v>139009.31</v>
      </c>
    </row>
    <row r="453" spans="1:14" ht="15.6" x14ac:dyDescent="0.3">
      <c r="A453" s="37" t="s">
        <v>898</v>
      </c>
      <c r="B453" s="38" t="s">
        <v>899</v>
      </c>
      <c r="C453" s="54">
        <v>185585.18</v>
      </c>
      <c r="D453" s="54">
        <v>51739.199999999997</v>
      </c>
      <c r="E453" s="54">
        <v>2448.89</v>
      </c>
      <c r="F453" s="54">
        <v>6410.18</v>
      </c>
      <c r="G453" s="54">
        <v>4094.1</v>
      </c>
      <c r="H453" s="54">
        <v>1278.67</v>
      </c>
      <c r="I453" s="54">
        <v>3190.99</v>
      </c>
      <c r="J453" s="54">
        <v>464.9</v>
      </c>
      <c r="K453" s="54">
        <v>395.47</v>
      </c>
      <c r="L453" s="55">
        <v>0</v>
      </c>
      <c r="M453" s="54">
        <v>0</v>
      </c>
      <c r="N453" s="56">
        <f t="shared" si="6"/>
        <v>255607.58000000002</v>
      </c>
    </row>
    <row r="454" spans="1:14" ht="15.6" x14ac:dyDescent="0.3">
      <c r="A454" s="37" t="s">
        <v>900</v>
      </c>
      <c r="B454" s="38" t="s">
        <v>901</v>
      </c>
      <c r="C454" s="54">
        <v>500685.68</v>
      </c>
      <c r="D454" s="54">
        <v>234823.94</v>
      </c>
      <c r="E454" s="54">
        <v>5505.67</v>
      </c>
      <c r="F454" s="54">
        <v>12567.58</v>
      </c>
      <c r="G454" s="54">
        <v>14562.31</v>
      </c>
      <c r="H454" s="54">
        <v>3907.55</v>
      </c>
      <c r="I454" s="54">
        <v>11581.51</v>
      </c>
      <c r="J454" s="54">
        <v>998.96</v>
      </c>
      <c r="K454" s="54">
        <v>1479.91</v>
      </c>
      <c r="L454" s="55">
        <v>0</v>
      </c>
      <c r="M454" s="54">
        <v>0</v>
      </c>
      <c r="N454" s="56">
        <f t="shared" si="6"/>
        <v>786113.1100000001</v>
      </c>
    </row>
    <row r="455" spans="1:14" ht="15.6" x14ac:dyDescent="0.3">
      <c r="A455" s="37" t="s">
        <v>902</v>
      </c>
      <c r="B455" s="38" t="s">
        <v>903</v>
      </c>
      <c r="C455" s="54">
        <v>1147366.67</v>
      </c>
      <c r="D455" s="54">
        <v>467287.25</v>
      </c>
      <c r="E455" s="54">
        <v>11763.94</v>
      </c>
      <c r="F455" s="54">
        <v>24362.57</v>
      </c>
      <c r="G455" s="54">
        <v>41610.800000000003</v>
      </c>
      <c r="H455" s="54">
        <v>9510.9</v>
      </c>
      <c r="I455" s="54">
        <v>31749.439999999999</v>
      </c>
      <c r="J455" s="54">
        <v>1784.85</v>
      </c>
      <c r="K455" s="54">
        <v>3879.77</v>
      </c>
      <c r="L455" s="55">
        <v>0</v>
      </c>
      <c r="M455" s="54">
        <v>0</v>
      </c>
      <c r="N455" s="56">
        <f t="shared" si="6"/>
        <v>1739316.19</v>
      </c>
    </row>
    <row r="456" spans="1:14" ht="15.6" x14ac:dyDescent="0.3">
      <c r="A456" s="37" t="s">
        <v>904</v>
      </c>
      <c r="B456" s="38" t="s">
        <v>905</v>
      </c>
      <c r="C456" s="54">
        <v>208138.81</v>
      </c>
      <c r="D456" s="54">
        <v>42639.199999999997</v>
      </c>
      <c r="E456" s="54">
        <v>2497.91</v>
      </c>
      <c r="F456" s="54">
        <v>6135.6</v>
      </c>
      <c r="G456" s="54">
        <v>6139.84</v>
      </c>
      <c r="H456" s="54">
        <v>1537.81</v>
      </c>
      <c r="I456" s="54">
        <v>4503.6000000000004</v>
      </c>
      <c r="J456" s="54">
        <v>439.38</v>
      </c>
      <c r="K456" s="54">
        <v>538.13</v>
      </c>
      <c r="L456" s="55">
        <v>4686</v>
      </c>
      <c r="M456" s="54">
        <v>0</v>
      </c>
      <c r="N456" s="56">
        <f t="shared" si="6"/>
        <v>277256.28000000003</v>
      </c>
    </row>
    <row r="457" spans="1:14" ht="15.6" x14ac:dyDescent="0.3">
      <c r="A457" s="37" t="s">
        <v>906</v>
      </c>
      <c r="B457" s="38" t="s">
        <v>907</v>
      </c>
      <c r="C457" s="54">
        <v>302196.71999999997</v>
      </c>
      <c r="D457" s="54">
        <v>62988.51</v>
      </c>
      <c r="E457" s="54">
        <v>3500.7</v>
      </c>
      <c r="F457" s="54">
        <v>8002.41</v>
      </c>
      <c r="G457" s="54">
        <v>8001</v>
      </c>
      <c r="H457" s="54">
        <v>2357.67</v>
      </c>
      <c r="I457" s="54">
        <v>6617.12</v>
      </c>
      <c r="J457" s="54">
        <v>625.66999999999996</v>
      </c>
      <c r="K457" s="54">
        <v>884.58</v>
      </c>
      <c r="L457" s="55">
        <v>51510</v>
      </c>
      <c r="M457" s="54">
        <v>0</v>
      </c>
      <c r="N457" s="56">
        <f t="shared" ref="N457:N520" si="7">SUM(C457:M457)</f>
        <v>446684.37999999995</v>
      </c>
    </row>
    <row r="458" spans="1:14" ht="15.6" x14ac:dyDescent="0.3">
      <c r="A458" s="37" t="s">
        <v>908</v>
      </c>
      <c r="B458" s="38" t="s">
        <v>909</v>
      </c>
      <c r="C458" s="54">
        <v>943300.48</v>
      </c>
      <c r="D458" s="54">
        <v>85151</v>
      </c>
      <c r="E458" s="54">
        <v>10185.719999999999</v>
      </c>
      <c r="F458" s="54">
        <v>22540.29</v>
      </c>
      <c r="G458" s="54">
        <v>35505.49</v>
      </c>
      <c r="H458" s="54">
        <v>7535.34</v>
      </c>
      <c r="I458" s="54">
        <v>24981.279999999999</v>
      </c>
      <c r="J458" s="54">
        <v>1643.43</v>
      </c>
      <c r="K458" s="54">
        <v>2940.05</v>
      </c>
      <c r="L458" s="55">
        <v>0</v>
      </c>
      <c r="M458" s="54">
        <v>0</v>
      </c>
      <c r="N458" s="56">
        <f t="shared" si="7"/>
        <v>1133783.08</v>
      </c>
    </row>
    <row r="459" spans="1:14" ht="15.6" x14ac:dyDescent="0.3">
      <c r="A459" s="37" t="s">
        <v>910</v>
      </c>
      <c r="B459" s="38" t="s">
        <v>911</v>
      </c>
      <c r="C459" s="54">
        <v>167568.69</v>
      </c>
      <c r="D459" s="54">
        <v>58735.519999999997</v>
      </c>
      <c r="E459" s="54">
        <v>2296.36</v>
      </c>
      <c r="F459" s="54">
        <v>6010.17</v>
      </c>
      <c r="G459" s="54">
        <v>2605.16</v>
      </c>
      <c r="H459" s="54">
        <v>1148.74</v>
      </c>
      <c r="I459" s="54">
        <v>2320.64</v>
      </c>
      <c r="J459" s="54">
        <v>435.72</v>
      </c>
      <c r="K459" s="54">
        <v>348.56</v>
      </c>
      <c r="L459" s="55">
        <v>11844</v>
      </c>
      <c r="M459" s="54">
        <v>0</v>
      </c>
      <c r="N459" s="56">
        <f t="shared" si="7"/>
        <v>253313.56</v>
      </c>
    </row>
    <row r="460" spans="1:14" ht="15.6" x14ac:dyDescent="0.3">
      <c r="A460" s="37" t="s">
        <v>912</v>
      </c>
      <c r="B460" s="38" t="s">
        <v>913</v>
      </c>
      <c r="C460" s="54">
        <v>430669.76</v>
      </c>
      <c r="D460" s="54">
        <v>128581.83</v>
      </c>
      <c r="E460" s="54">
        <v>4982.1000000000004</v>
      </c>
      <c r="F460" s="54">
        <v>12418.16</v>
      </c>
      <c r="G460" s="54">
        <v>10989.69</v>
      </c>
      <c r="H460" s="54">
        <v>3146.18</v>
      </c>
      <c r="I460" s="54">
        <v>8534.7199999999993</v>
      </c>
      <c r="J460" s="54">
        <v>917.64</v>
      </c>
      <c r="K460" s="54">
        <v>1092.4000000000001</v>
      </c>
      <c r="L460" s="55">
        <v>0</v>
      </c>
      <c r="M460" s="54">
        <v>0</v>
      </c>
      <c r="N460" s="56">
        <f t="shared" si="7"/>
        <v>601332.47999999998</v>
      </c>
    </row>
    <row r="461" spans="1:14" ht="15.6" x14ac:dyDescent="0.3">
      <c r="A461" s="37" t="s">
        <v>914</v>
      </c>
      <c r="B461" s="38" t="s">
        <v>915</v>
      </c>
      <c r="C461" s="54">
        <v>436544.93</v>
      </c>
      <c r="D461" s="54">
        <v>80731.22</v>
      </c>
      <c r="E461" s="54">
        <v>4213.8999999999996</v>
      </c>
      <c r="F461" s="54">
        <v>7045.53</v>
      </c>
      <c r="G461" s="54">
        <v>9510.76</v>
      </c>
      <c r="H461" s="54">
        <v>3966.69</v>
      </c>
      <c r="I461" s="54">
        <v>10478.129999999999</v>
      </c>
      <c r="J461" s="54">
        <v>509.04</v>
      </c>
      <c r="K461" s="54">
        <v>1766.02</v>
      </c>
      <c r="L461" s="55">
        <v>0</v>
      </c>
      <c r="M461" s="54">
        <v>0</v>
      </c>
      <c r="N461" s="56">
        <f t="shared" si="7"/>
        <v>554766.22000000009</v>
      </c>
    </row>
    <row r="462" spans="1:14" ht="15.6" x14ac:dyDescent="0.3">
      <c r="A462" s="37" t="s">
        <v>916</v>
      </c>
      <c r="B462" s="38" t="s">
        <v>917</v>
      </c>
      <c r="C462" s="54">
        <v>274533.71000000002</v>
      </c>
      <c r="D462" s="54">
        <v>46487.6</v>
      </c>
      <c r="E462" s="54">
        <v>3249.72</v>
      </c>
      <c r="F462" s="54">
        <v>7743.22</v>
      </c>
      <c r="G462" s="54">
        <v>8740.02</v>
      </c>
      <c r="H462" s="54">
        <v>2077.9699999999998</v>
      </c>
      <c r="I462" s="54">
        <v>6397.02</v>
      </c>
      <c r="J462" s="54">
        <v>576.36</v>
      </c>
      <c r="K462" s="54">
        <v>750.58</v>
      </c>
      <c r="L462" s="55">
        <v>0</v>
      </c>
      <c r="M462" s="54">
        <v>0</v>
      </c>
      <c r="N462" s="56">
        <f t="shared" si="7"/>
        <v>350556.19999999995</v>
      </c>
    </row>
    <row r="463" spans="1:14" ht="15.6" x14ac:dyDescent="0.3">
      <c r="A463" s="37" t="s">
        <v>918</v>
      </c>
      <c r="B463" s="38" t="s">
        <v>919</v>
      </c>
      <c r="C463" s="54">
        <v>265724.58</v>
      </c>
      <c r="D463" s="54">
        <v>100252.39</v>
      </c>
      <c r="E463" s="54">
        <v>3079.96</v>
      </c>
      <c r="F463" s="54">
        <v>7553.47</v>
      </c>
      <c r="G463" s="54">
        <v>7148.81</v>
      </c>
      <c r="H463" s="54">
        <v>1966.39</v>
      </c>
      <c r="I463" s="54">
        <v>5518.45</v>
      </c>
      <c r="J463" s="54">
        <v>565.79999999999995</v>
      </c>
      <c r="K463" s="54">
        <v>693.54</v>
      </c>
      <c r="L463" s="55">
        <v>56940</v>
      </c>
      <c r="M463" s="54">
        <v>0</v>
      </c>
      <c r="N463" s="56">
        <f t="shared" si="7"/>
        <v>449443.39</v>
      </c>
    </row>
    <row r="464" spans="1:14" ht="15.6" x14ac:dyDescent="0.3">
      <c r="A464" s="37" t="s">
        <v>920</v>
      </c>
      <c r="B464" s="38" t="s">
        <v>921</v>
      </c>
      <c r="C464" s="54">
        <v>179052.79</v>
      </c>
      <c r="D464" s="54">
        <v>108118.96</v>
      </c>
      <c r="E464" s="54">
        <v>2145.63</v>
      </c>
      <c r="F464" s="54">
        <v>5283.85</v>
      </c>
      <c r="G464" s="54">
        <v>4048.06</v>
      </c>
      <c r="H464" s="54">
        <v>1318.76</v>
      </c>
      <c r="I464" s="54">
        <v>3390.84</v>
      </c>
      <c r="J464" s="54">
        <v>390.33</v>
      </c>
      <c r="K464" s="54">
        <v>459.19</v>
      </c>
      <c r="L464" s="55">
        <v>0</v>
      </c>
      <c r="M464" s="54">
        <v>0</v>
      </c>
      <c r="N464" s="56">
        <f t="shared" si="7"/>
        <v>304208.41000000003</v>
      </c>
    </row>
    <row r="465" spans="1:14" ht="15.6" x14ac:dyDescent="0.3">
      <c r="A465" s="37" t="s">
        <v>922</v>
      </c>
      <c r="B465" s="38" t="s">
        <v>923</v>
      </c>
      <c r="C465" s="54">
        <v>341080.7</v>
      </c>
      <c r="D465" s="54">
        <v>56750.400000000001</v>
      </c>
      <c r="E465" s="54">
        <v>4025.81</v>
      </c>
      <c r="F465" s="54">
        <v>9202.77</v>
      </c>
      <c r="G465" s="54">
        <v>8147.04</v>
      </c>
      <c r="H465" s="54">
        <v>2657.54</v>
      </c>
      <c r="I465" s="54">
        <v>7062.72</v>
      </c>
      <c r="J465" s="54">
        <v>738.9</v>
      </c>
      <c r="K465" s="54">
        <v>991.94</v>
      </c>
      <c r="L465" s="55">
        <v>0</v>
      </c>
      <c r="M465" s="54">
        <v>0</v>
      </c>
      <c r="N465" s="56">
        <f t="shared" si="7"/>
        <v>430657.82</v>
      </c>
    </row>
    <row r="466" spans="1:14" ht="15.6" x14ac:dyDescent="0.3">
      <c r="A466" s="37" t="s">
        <v>924</v>
      </c>
      <c r="B466" s="38" t="s">
        <v>925</v>
      </c>
      <c r="C466" s="54">
        <v>185663.45</v>
      </c>
      <c r="D466" s="54">
        <v>68786.3</v>
      </c>
      <c r="E466" s="54">
        <v>2179.87</v>
      </c>
      <c r="F466" s="54">
        <v>6449.97</v>
      </c>
      <c r="G466" s="54">
        <v>2773.35</v>
      </c>
      <c r="H466" s="54">
        <v>1144.99</v>
      </c>
      <c r="I466" s="54">
        <v>2294.9699999999998</v>
      </c>
      <c r="J466" s="54">
        <v>422.94</v>
      </c>
      <c r="K466" s="54">
        <v>302.69</v>
      </c>
      <c r="L466" s="55">
        <v>4910</v>
      </c>
      <c r="M466" s="54">
        <v>0</v>
      </c>
      <c r="N466" s="56">
        <f t="shared" si="7"/>
        <v>274928.52999999991</v>
      </c>
    </row>
    <row r="467" spans="1:14" ht="15.6" x14ac:dyDescent="0.3">
      <c r="A467" s="37" t="s">
        <v>926</v>
      </c>
      <c r="B467" s="38" t="s">
        <v>927</v>
      </c>
      <c r="C467" s="54">
        <v>433040.66</v>
      </c>
      <c r="D467" s="54">
        <v>157779.85</v>
      </c>
      <c r="E467" s="54">
        <v>4752.18</v>
      </c>
      <c r="F467" s="54">
        <v>11114.36</v>
      </c>
      <c r="G467" s="54">
        <v>11711.99</v>
      </c>
      <c r="H467" s="54">
        <v>3331.5</v>
      </c>
      <c r="I467" s="54">
        <v>9557.2000000000007</v>
      </c>
      <c r="J467" s="54">
        <v>818.78</v>
      </c>
      <c r="K467" s="54">
        <v>1244</v>
      </c>
      <c r="L467" s="55">
        <v>0</v>
      </c>
      <c r="M467" s="54">
        <v>0</v>
      </c>
      <c r="N467" s="56">
        <f t="shared" si="7"/>
        <v>633350.52</v>
      </c>
    </row>
    <row r="468" spans="1:14" ht="15.6" x14ac:dyDescent="0.3">
      <c r="A468" s="37" t="s">
        <v>928</v>
      </c>
      <c r="B468" s="38" t="s">
        <v>929</v>
      </c>
      <c r="C468" s="54">
        <v>454006.94</v>
      </c>
      <c r="D468" s="54">
        <v>129860.68</v>
      </c>
      <c r="E468" s="54">
        <v>5266.36</v>
      </c>
      <c r="F468" s="54">
        <v>12345.18</v>
      </c>
      <c r="G468" s="54">
        <v>12938.79</v>
      </c>
      <c r="H468" s="54">
        <v>3483.59</v>
      </c>
      <c r="I468" s="54">
        <v>10079.620000000001</v>
      </c>
      <c r="J468" s="54">
        <v>907.89</v>
      </c>
      <c r="K468" s="54">
        <v>1284.3</v>
      </c>
      <c r="L468" s="55">
        <v>0</v>
      </c>
      <c r="M468" s="54">
        <v>0</v>
      </c>
      <c r="N468" s="56">
        <f t="shared" si="7"/>
        <v>630173.35000000009</v>
      </c>
    </row>
    <row r="469" spans="1:14" ht="15.6" x14ac:dyDescent="0.3">
      <c r="A469" s="37" t="s">
        <v>930</v>
      </c>
      <c r="B469" s="38" t="s">
        <v>931</v>
      </c>
      <c r="C469" s="54">
        <v>106170.34</v>
      </c>
      <c r="D469" s="54">
        <v>47851.76</v>
      </c>
      <c r="E469" s="54">
        <v>1535.22</v>
      </c>
      <c r="F469" s="54">
        <v>4577.32</v>
      </c>
      <c r="G469" s="54">
        <v>1299.79</v>
      </c>
      <c r="H469" s="54">
        <v>602.97</v>
      </c>
      <c r="I469" s="54">
        <v>973.4</v>
      </c>
      <c r="J469" s="54">
        <v>326.11</v>
      </c>
      <c r="K469" s="54">
        <v>118.18</v>
      </c>
      <c r="L469" s="55">
        <v>12668</v>
      </c>
      <c r="M469" s="54">
        <v>0</v>
      </c>
      <c r="N469" s="56">
        <f t="shared" si="7"/>
        <v>176123.09</v>
      </c>
    </row>
    <row r="470" spans="1:14" ht="15.6" x14ac:dyDescent="0.3">
      <c r="A470" s="37" t="s">
        <v>932</v>
      </c>
      <c r="B470" s="38" t="s">
        <v>933</v>
      </c>
      <c r="C470" s="54">
        <v>382352.53</v>
      </c>
      <c r="D470" s="54">
        <v>108314.38</v>
      </c>
      <c r="E470" s="54">
        <v>4306.3599999999997</v>
      </c>
      <c r="F470" s="54">
        <v>10762.67</v>
      </c>
      <c r="G470" s="54">
        <v>11012.27</v>
      </c>
      <c r="H470" s="54">
        <v>2788.95</v>
      </c>
      <c r="I470" s="54">
        <v>8275.11</v>
      </c>
      <c r="J470" s="54">
        <v>818.63</v>
      </c>
      <c r="K470" s="54">
        <v>970.95</v>
      </c>
      <c r="L470" s="55">
        <v>30130</v>
      </c>
      <c r="M470" s="54">
        <v>0</v>
      </c>
      <c r="N470" s="56">
        <f t="shared" si="7"/>
        <v>559731.85</v>
      </c>
    </row>
    <row r="471" spans="1:14" ht="15.6" x14ac:dyDescent="0.3">
      <c r="A471" s="37" t="s">
        <v>934</v>
      </c>
      <c r="B471" s="38" t="s">
        <v>935</v>
      </c>
      <c r="C471" s="54">
        <v>104132.6</v>
      </c>
      <c r="D471" s="54">
        <v>40598.720000000001</v>
      </c>
      <c r="E471" s="54">
        <v>1477.66</v>
      </c>
      <c r="F471" s="54">
        <v>4042.5</v>
      </c>
      <c r="G471" s="54">
        <v>1268.43</v>
      </c>
      <c r="H471" s="54">
        <v>672.18</v>
      </c>
      <c r="I471" s="54">
        <v>1200.5</v>
      </c>
      <c r="J471" s="54">
        <v>298.64</v>
      </c>
      <c r="K471" s="54">
        <v>180.92</v>
      </c>
      <c r="L471" s="55">
        <v>2882</v>
      </c>
      <c r="M471" s="54">
        <v>0</v>
      </c>
      <c r="N471" s="56">
        <f t="shared" si="7"/>
        <v>156754.15000000002</v>
      </c>
    </row>
    <row r="472" spans="1:14" ht="15.6" x14ac:dyDescent="0.3">
      <c r="A472" s="37" t="s">
        <v>936</v>
      </c>
      <c r="B472" s="38" t="s">
        <v>937</v>
      </c>
      <c r="C472" s="54">
        <v>106614.46</v>
      </c>
      <c r="D472" s="54">
        <v>39245.980000000003</v>
      </c>
      <c r="E472" s="54">
        <v>1483.01</v>
      </c>
      <c r="F472" s="54">
        <v>3843.36</v>
      </c>
      <c r="G472" s="54">
        <v>824.16</v>
      </c>
      <c r="H472" s="54">
        <v>736.85</v>
      </c>
      <c r="I472" s="54">
        <v>1173.6400000000001</v>
      </c>
      <c r="J472" s="54">
        <v>283.99</v>
      </c>
      <c r="K472" s="54">
        <v>225.35</v>
      </c>
      <c r="L472" s="55">
        <v>0</v>
      </c>
      <c r="M472" s="54">
        <v>0</v>
      </c>
      <c r="N472" s="56">
        <f t="shared" si="7"/>
        <v>154430.80000000002</v>
      </c>
    </row>
    <row r="473" spans="1:14" ht="15.6" x14ac:dyDescent="0.3">
      <c r="A473" s="37" t="s">
        <v>938</v>
      </c>
      <c r="B473" s="38" t="s">
        <v>939</v>
      </c>
      <c r="C473" s="54">
        <v>195681.47</v>
      </c>
      <c r="D473" s="54">
        <v>44614.2</v>
      </c>
      <c r="E473" s="54">
        <v>2335.98</v>
      </c>
      <c r="F473" s="54">
        <v>5364.35</v>
      </c>
      <c r="G473" s="54">
        <v>4020.1</v>
      </c>
      <c r="H473" s="54">
        <v>1525.47</v>
      </c>
      <c r="I473" s="54">
        <v>3761.65</v>
      </c>
      <c r="J473" s="54">
        <v>392.04</v>
      </c>
      <c r="K473" s="54">
        <v>569.42999999999995</v>
      </c>
      <c r="L473" s="55">
        <v>0</v>
      </c>
      <c r="M473" s="54">
        <v>0</v>
      </c>
      <c r="N473" s="56">
        <f t="shared" si="7"/>
        <v>258264.69</v>
      </c>
    </row>
    <row r="474" spans="1:14" ht="15.6" x14ac:dyDescent="0.3">
      <c r="A474" s="37" t="s">
        <v>940</v>
      </c>
      <c r="B474" s="38" t="s">
        <v>941</v>
      </c>
      <c r="C474" s="54">
        <v>921034.28</v>
      </c>
      <c r="D474" s="54">
        <v>82703.199999999997</v>
      </c>
      <c r="E474" s="54">
        <v>9808.99</v>
      </c>
      <c r="F474" s="54">
        <v>21390.560000000001</v>
      </c>
      <c r="G474" s="54">
        <v>35671.61</v>
      </c>
      <c r="H474" s="54">
        <v>7423.54</v>
      </c>
      <c r="I474" s="54">
        <v>24969.25</v>
      </c>
      <c r="J474" s="54">
        <v>1554.23</v>
      </c>
      <c r="K474" s="54">
        <v>2929.72</v>
      </c>
      <c r="L474" s="55">
        <v>27587</v>
      </c>
      <c r="M474" s="54">
        <v>0</v>
      </c>
      <c r="N474" s="56">
        <f t="shared" si="7"/>
        <v>1135072.3800000001</v>
      </c>
    </row>
    <row r="475" spans="1:14" ht="15.6" x14ac:dyDescent="0.3">
      <c r="A475" s="37" t="s">
        <v>942</v>
      </c>
      <c r="B475" s="38" t="s">
        <v>943</v>
      </c>
      <c r="C475" s="54">
        <v>1374785.98</v>
      </c>
      <c r="D475" s="54">
        <v>1776676.02</v>
      </c>
      <c r="E475" s="54">
        <v>13909.9</v>
      </c>
      <c r="F475" s="54">
        <v>29732.47</v>
      </c>
      <c r="G475" s="54">
        <v>46237.440000000002</v>
      </c>
      <c r="H475" s="54">
        <v>11198.27</v>
      </c>
      <c r="I475" s="54">
        <v>36090.85</v>
      </c>
      <c r="J475" s="54">
        <v>2113.0300000000002</v>
      </c>
      <c r="K475" s="54">
        <v>4502.1099999999997</v>
      </c>
      <c r="L475" s="55">
        <v>0</v>
      </c>
      <c r="M475" s="54">
        <v>0</v>
      </c>
      <c r="N475" s="56">
        <f t="shared" si="7"/>
        <v>3295246.07</v>
      </c>
    </row>
    <row r="476" spans="1:14" ht="15.6" x14ac:dyDescent="0.3">
      <c r="A476" s="37" t="s">
        <v>944</v>
      </c>
      <c r="B476" s="38" t="s">
        <v>945</v>
      </c>
      <c r="C476" s="54">
        <v>999200.04</v>
      </c>
      <c r="D476" s="54">
        <v>251977.88</v>
      </c>
      <c r="E476" s="54">
        <v>10833.16</v>
      </c>
      <c r="F476" s="54">
        <v>24175.42</v>
      </c>
      <c r="G476" s="54">
        <v>34964.14</v>
      </c>
      <c r="H476" s="54">
        <v>7937.14</v>
      </c>
      <c r="I476" s="54">
        <v>25831.32</v>
      </c>
      <c r="J476" s="54">
        <v>1777.26</v>
      </c>
      <c r="K476" s="54">
        <v>3076.24</v>
      </c>
      <c r="L476" s="55">
        <v>0</v>
      </c>
      <c r="M476" s="54">
        <v>22884</v>
      </c>
      <c r="N476" s="56">
        <f t="shared" si="7"/>
        <v>1382656.5999999996</v>
      </c>
    </row>
    <row r="477" spans="1:14" ht="15.6" x14ac:dyDescent="0.3">
      <c r="A477" s="37" t="s">
        <v>946</v>
      </c>
      <c r="B477" s="38" t="s">
        <v>947</v>
      </c>
      <c r="C477" s="54">
        <v>3013101.85</v>
      </c>
      <c r="D477" s="54">
        <v>914321.26</v>
      </c>
      <c r="E477" s="54">
        <v>30170.19</v>
      </c>
      <c r="F477" s="54">
        <v>61100.56</v>
      </c>
      <c r="G477" s="54">
        <v>85931.88</v>
      </c>
      <c r="H477" s="54">
        <v>25265.05</v>
      </c>
      <c r="I477" s="54">
        <v>73905.350000000006</v>
      </c>
      <c r="J477" s="54">
        <v>4285.12</v>
      </c>
      <c r="K477" s="54">
        <v>10458.030000000001</v>
      </c>
      <c r="L477" s="55">
        <v>242278</v>
      </c>
      <c r="M477" s="54">
        <v>0</v>
      </c>
      <c r="N477" s="56">
        <f t="shared" si="7"/>
        <v>4460817.29</v>
      </c>
    </row>
    <row r="478" spans="1:14" ht="15.6" x14ac:dyDescent="0.3">
      <c r="A478" s="37" t="s">
        <v>948</v>
      </c>
      <c r="B478" s="38" t="s">
        <v>949</v>
      </c>
      <c r="C478" s="54">
        <v>404097.5</v>
      </c>
      <c r="D478" s="54">
        <v>53250</v>
      </c>
      <c r="E478" s="54">
        <v>4523.08</v>
      </c>
      <c r="F478" s="54">
        <v>10277.92</v>
      </c>
      <c r="G478" s="54">
        <v>10765.94</v>
      </c>
      <c r="H478" s="54">
        <v>3174.15</v>
      </c>
      <c r="I478" s="54">
        <v>8933.3700000000008</v>
      </c>
      <c r="J478" s="54">
        <v>746.04</v>
      </c>
      <c r="K478" s="54">
        <v>1209.1400000000001</v>
      </c>
      <c r="L478" s="55">
        <v>28654</v>
      </c>
      <c r="M478" s="54">
        <v>0</v>
      </c>
      <c r="N478" s="56">
        <f t="shared" si="7"/>
        <v>525631.14</v>
      </c>
    </row>
    <row r="479" spans="1:14" ht="15.6" x14ac:dyDescent="0.3">
      <c r="A479" s="37" t="s">
        <v>950</v>
      </c>
      <c r="B479" s="38" t="s">
        <v>951</v>
      </c>
      <c r="C479" s="54">
        <v>108104.64</v>
      </c>
      <c r="D479" s="54">
        <v>60112.49</v>
      </c>
      <c r="E479" s="54">
        <v>1692.41</v>
      </c>
      <c r="F479" s="54">
        <v>4861.5600000000004</v>
      </c>
      <c r="G479" s="54">
        <v>1035.3</v>
      </c>
      <c r="H479" s="54">
        <v>632.78</v>
      </c>
      <c r="I479" s="54">
        <v>913.63</v>
      </c>
      <c r="J479" s="54">
        <v>360.73</v>
      </c>
      <c r="K479" s="54">
        <v>128.83000000000001</v>
      </c>
      <c r="L479" s="55">
        <v>9989</v>
      </c>
      <c r="M479" s="54">
        <v>0</v>
      </c>
      <c r="N479" s="56">
        <f t="shared" si="7"/>
        <v>187831.37</v>
      </c>
    </row>
    <row r="480" spans="1:14" ht="15.6" x14ac:dyDescent="0.3">
      <c r="A480" s="37" t="s">
        <v>952</v>
      </c>
      <c r="B480" s="38" t="s">
        <v>953</v>
      </c>
      <c r="C480" s="54">
        <v>526441.73</v>
      </c>
      <c r="D480" s="54">
        <v>260233.97</v>
      </c>
      <c r="E480" s="54">
        <v>7393.96</v>
      </c>
      <c r="F480" s="54">
        <v>19673.14</v>
      </c>
      <c r="G480" s="54">
        <v>8030.43</v>
      </c>
      <c r="H480" s="54">
        <v>3523.63</v>
      </c>
      <c r="I480" s="54">
        <v>7176.08</v>
      </c>
      <c r="J480" s="54">
        <v>1450.41</v>
      </c>
      <c r="K480" s="54">
        <v>1018.75</v>
      </c>
      <c r="L480" s="55">
        <v>40589</v>
      </c>
      <c r="M480" s="54">
        <v>0</v>
      </c>
      <c r="N480" s="56">
        <f t="shared" si="7"/>
        <v>875531.1</v>
      </c>
    </row>
    <row r="481" spans="1:14" ht="15.6" x14ac:dyDescent="0.3">
      <c r="A481" s="37" t="s">
        <v>954</v>
      </c>
      <c r="B481" s="38" t="s">
        <v>955</v>
      </c>
      <c r="C481" s="54">
        <v>155304.39000000001</v>
      </c>
      <c r="D481" s="54">
        <v>79650.570000000007</v>
      </c>
      <c r="E481" s="54">
        <v>2075.98</v>
      </c>
      <c r="F481" s="54">
        <v>5535.84</v>
      </c>
      <c r="G481" s="54">
        <v>3092.38</v>
      </c>
      <c r="H481" s="54">
        <v>1045.3499999999999</v>
      </c>
      <c r="I481" s="54">
        <v>2458.84</v>
      </c>
      <c r="J481" s="54">
        <v>408.42</v>
      </c>
      <c r="K481" s="54">
        <v>309.83999999999997</v>
      </c>
      <c r="L481" s="55">
        <v>0</v>
      </c>
      <c r="M481" s="54">
        <v>0</v>
      </c>
      <c r="N481" s="56">
        <f t="shared" si="7"/>
        <v>249881.61000000004</v>
      </c>
    </row>
    <row r="482" spans="1:14" ht="15.6" x14ac:dyDescent="0.3">
      <c r="A482" s="37" t="s">
        <v>956</v>
      </c>
      <c r="B482" s="38" t="s">
        <v>957</v>
      </c>
      <c r="C482" s="54">
        <v>276785.82</v>
      </c>
      <c r="D482" s="54">
        <v>108465.55</v>
      </c>
      <c r="E482" s="54">
        <v>3192.47</v>
      </c>
      <c r="F482" s="54">
        <v>7434.06</v>
      </c>
      <c r="G482" s="54">
        <v>8345.76</v>
      </c>
      <c r="H482" s="54">
        <v>2134.9</v>
      </c>
      <c r="I482" s="54">
        <v>6432.21</v>
      </c>
      <c r="J482" s="54">
        <v>543.98</v>
      </c>
      <c r="K482" s="54">
        <v>792.86</v>
      </c>
      <c r="L482" s="55">
        <v>0</v>
      </c>
      <c r="M482" s="54">
        <v>0</v>
      </c>
      <c r="N482" s="56">
        <f t="shared" si="7"/>
        <v>414127.61</v>
      </c>
    </row>
    <row r="483" spans="1:14" ht="15.6" x14ac:dyDescent="0.3">
      <c r="A483" s="37" t="s">
        <v>958</v>
      </c>
      <c r="B483" s="38" t="s">
        <v>959</v>
      </c>
      <c r="C483" s="54">
        <v>999527.86</v>
      </c>
      <c r="D483" s="54">
        <v>468024</v>
      </c>
      <c r="E483" s="54">
        <v>10873.7</v>
      </c>
      <c r="F483" s="54">
        <v>24300.69</v>
      </c>
      <c r="G483" s="54">
        <v>24831.56</v>
      </c>
      <c r="H483" s="54">
        <v>7934.83</v>
      </c>
      <c r="I483" s="54">
        <v>21681.39</v>
      </c>
      <c r="J483" s="54">
        <v>1770.58</v>
      </c>
      <c r="K483" s="54">
        <v>3072.29</v>
      </c>
      <c r="L483" s="55">
        <v>126298</v>
      </c>
      <c r="M483" s="54">
        <v>0</v>
      </c>
      <c r="N483" s="56">
        <f t="shared" si="7"/>
        <v>1688314.9</v>
      </c>
    </row>
    <row r="484" spans="1:14" ht="15.6" x14ac:dyDescent="0.3">
      <c r="A484" s="37" t="s">
        <v>960</v>
      </c>
      <c r="B484" s="38" t="s">
        <v>961</v>
      </c>
      <c r="C484" s="54">
        <v>92024</v>
      </c>
      <c r="D484" s="54">
        <v>41253.919999999998</v>
      </c>
      <c r="E484" s="54">
        <v>1334.35</v>
      </c>
      <c r="F484" s="54">
        <v>3582.95</v>
      </c>
      <c r="G484" s="54">
        <v>1013.91</v>
      </c>
      <c r="H484" s="54">
        <v>605.20000000000005</v>
      </c>
      <c r="I484" s="54">
        <v>1044.04</v>
      </c>
      <c r="J484" s="54">
        <v>267.95</v>
      </c>
      <c r="K484" s="54">
        <v>167.35</v>
      </c>
      <c r="L484" s="55">
        <v>1304</v>
      </c>
      <c r="M484" s="54">
        <v>0</v>
      </c>
      <c r="N484" s="56">
        <f t="shared" si="7"/>
        <v>142597.67000000004</v>
      </c>
    </row>
    <row r="485" spans="1:14" ht="15.6" x14ac:dyDescent="0.3">
      <c r="A485" s="37" t="s">
        <v>962</v>
      </c>
      <c r="B485" s="38" t="s">
        <v>963</v>
      </c>
      <c r="C485" s="54">
        <v>176142.33</v>
      </c>
      <c r="D485" s="54">
        <v>65171.74</v>
      </c>
      <c r="E485" s="54">
        <v>2361.08</v>
      </c>
      <c r="F485" s="54">
        <v>6373.63</v>
      </c>
      <c r="G485" s="54">
        <v>3249.74</v>
      </c>
      <c r="H485" s="54">
        <v>1169.44</v>
      </c>
      <c r="I485" s="54">
        <v>2601.7399999999998</v>
      </c>
      <c r="J485" s="54">
        <v>461.42</v>
      </c>
      <c r="K485" s="54">
        <v>338.83</v>
      </c>
      <c r="L485" s="55">
        <v>12208</v>
      </c>
      <c r="M485" s="54">
        <v>0</v>
      </c>
      <c r="N485" s="56">
        <f t="shared" si="7"/>
        <v>270077.94999999995</v>
      </c>
    </row>
    <row r="486" spans="1:14" ht="15.6" x14ac:dyDescent="0.3">
      <c r="A486" s="37" t="s">
        <v>964</v>
      </c>
      <c r="B486" s="38" t="s">
        <v>965</v>
      </c>
      <c r="C486" s="54">
        <v>175378.26</v>
      </c>
      <c r="D486" s="54">
        <v>38240.199999999997</v>
      </c>
      <c r="E486" s="54">
        <v>2333.64</v>
      </c>
      <c r="F486" s="54">
        <v>6260.3</v>
      </c>
      <c r="G486" s="54">
        <v>3865.34</v>
      </c>
      <c r="H486" s="54">
        <v>1173.68</v>
      </c>
      <c r="I486" s="54">
        <v>2904.59</v>
      </c>
      <c r="J486" s="54">
        <v>458.49</v>
      </c>
      <c r="K486" s="54">
        <v>345.2</v>
      </c>
      <c r="L486" s="55">
        <v>11066</v>
      </c>
      <c r="M486" s="54">
        <v>0</v>
      </c>
      <c r="N486" s="56">
        <f t="shared" si="7"/>
        <v>242025.7</v>
      </c>
    </row>
    <row r="487" spans="1:14" ht="15.6" x14ac:dyDescent="0.3">
      <c r="A487" s="37" t="s">
        <v>966</v>
      </c>
      <c r="B487" s="38" t="s">
        <v>967</v>
      </c>
      <c r="C487" s="54">
        <v>64197.54</v>
      </c>
      <c r="D487" s="54">
        <v>35040.04</v>
      </c>
      <c r="E487" s="54">
        <v>1060.5</v>
      </c>
      <c r="F487" s="54">
        <v>3166.57</v>
      </c>
      <c r="G487" s="54">
        <v>420</v>
      </c>
      <c r="H487" s="54">
        <v>342.06</v>
      </c>
      <c r="I487" s="54">
        <v>349.8</v>
      </c>
      <c r="J487" s="54">
        <v>242.69</v>
      </c>
      <c r="K487" s="54">
        <v>46.8</v>
      </c>
      <c r="L487" s="55">
        <v>1742</v>
      </c>
      <c r="M487" s="54">
        <v>0</v>
      </c>
      <c r="N487" s="56">
        <f t="shared" si="7"/>
        <v>106608.00000000001</v>
      </c>
    </row>
    <row r="488" spans="1:14" ht="15.6" x14ac:dyDescent="0.3">
      <c r="A488" s="37" t="s">
        <v>968</v>
      </c>
      <c r="B488" s="38" t="s">
        <v>969</v>
      </c>
      <c r="C488" s="54">
        <v>172761.47</v>
      </c>
      <c r="D488" s="54">
        <v>60968.85</v>
      </c>
      <c r="E488" s="54">
        <v>2217.89</v>
      </c>
      <c r="F488" s="54">
        <v>5694.63</v>
      </c>
      <c r="G488" s="54">
        <v>3366.79</v>
      </c>
      <c r="H488" s="54">
        <v>1218.6300000000001</v>
      </c>
      <c r="I488" s="54">
        <v>2826.92</v>
      </c>
      <c r="J488" s="54">
        <v>409.72</v>
      </c>
      <c r="K488" s="54">
        <v>393.73</v>
      </c>
      <c r="L488" s="55">
        <v>5814</v>
      </c>
      <c r="M488" s="54">
        <v>0</v>
      </c>
      <c r="N488" s="56">
        <f t="shared" si="7"/>
        <v>255672.63000000006</v>
      </c>
    </row>
    <row r="489" spans="1:14" ht="15.6" x14ac:dyDescent="0.3">
      <c r="A489" s="37" t="s">
        <v>970</v>
      </c>
      <c r="B489" s="38" t="s">
        <v>971</v>
      </c>
      <c r="C489" s="54">
        <v>262012.91</v>
      </c>
      <c r="D489" s="54">
        <v>58146.13</v>
      </c>
      <c r="E489" s="54">
        <v>2958.1</v>
      </c>
      <c r="F489" s="54">
        <v>6740.03</v>
      </c>
      <c r="G489" s="54">
        <v>4605.8100000000004</v>
      </c>
      <c r="H489" s="54">
        <v>2055.19</v>
      </c>
      <c r="I489" s="54">
        <v>4802.6099999999997</v>
      </c>
      <c r="J489" s="54">
        <v>482.8</v>
      </c>
      <c r="K489" s="54">
        <v>780.69</v>
      </c>
      <c r="L489" s="55">
        <v>13393</v>
      </c>
      <c r="M489" s="54">
        <v>0</v>
      </c>
      <c r="N489" s="56">
        <f t="shared" si="7"/>
        <v>355977.26999999996</v>
      </c>
    </row>
    <row r="490" spans="1:14" ht="15.6" x14ac:dyDescent="0.3">
      <c r="A490" s="37" t="s">
        <v>972</v>
      </c>
      <c r="B490" s="38" t="s">
        <v>973</v>
      </c>
      <c r="C490" s="54">
        <v>6340484.6500000004</v>
      </c>
      <c r="D490" s="54">
        <v>1454700.12</v>
      </c>
      <c r="E490" s="54">
        <v>58902.03</v>
      </c>
      <c r="F490" s="54">
        <v>120769.37</v>
      </c>
      <c r="G490" s="54">
        <v>135344.06</v>
      </c>
      <c r="H490" s="54">
        <v>52698.66</v>
      </c>
      <c r="I490" s="54">
        <v>137289.49</v>
      </c>
      <c r="J490" s="54">
        <v>7657.1</v>
      </c>
      <c r="K490" s="54">
        <v>21871.52</v>
      </c>
      <c r="L490" s="55">
        <v>859821</v>
      </c>
      <c r="M490" s="54">
        <v>0</v>
      </c>
      <c r="N490" s="56">
        <f t="shared" si="7"/>
        <v>9189538</v>
      </c>
    </row>
    <row r="491" spans="1:14" ht="15.6" x14ac:dyDescent="0.3">
      <c r="A491" s="37" t="s">
        <v>974</v>
      </c>
      <c r="B491" s="38" t="s">
        <v>975</v>
      </c>
      <c r="C491" s="54">
        <v>716616.47</v>
      </c>
      <c r="D491" s="54">
        <v>169608.95999999999</v>
      </c>
      <c r="E491" s="54">
        <v>7177.53</v>
      </c>
      <c r="F491" s="54">
        <v>15620.65</v>
      </c>
      <c r="G491" s="54">
        <v>25913.89</v>
      </c>
      <c r="H491" s="54">
        <v>5772.68</v>
      </c>
      <c r="I491" s="54">
        <v>19583.23</v>
      </c>
      <c r="J491" s="54">
        <v>1130.76</v>
      </c>
      <c r="K491" s="54">
        <v>2297.7600000000002</v>
      </c>
      <c r="L491" s="55">
        <v>0</v>
      </c>
      <c r="M491" s="54">
        <v>0</v>
      </c>
      <c r="N491" s="56">
        <f t="shared" si="7"/>
        <v>963721.93</v>
      </c>
    </row>
    <row r="492" spans="1:14" ht="15.6" x14ac:dyDescent="0.3">
      <c r="A492" s="37" t="s">
        <v>976</v>
      </c>
      <c r="B492" s="38" t="s">
        <v>977</v>
      </c>
      <c r="C492" s="54">
        <v>454601.31</v>
      </c>
      <c r="D492" s="54">
        <v>154270.70000000001</v>
      </c>
      <c r="E492" s="54">
        <v>4796.79</v>
      </c>
      <c r="F492" s="54">
        <v>11010.85</v>
      </c>
      <c r="G492" s="54">
        <v>10862.78</v>
      </c>
      <c r="H492" s="54">
        <v>3547.16</v>
      </c>
      <c r="I492" s="54">
        <v>9533.3700000000008</v>
      </c>
      <c r="J492" s="54">
        <v>786.69</v>
      </c>
      <c r="K492" s="54">
        <v>1355.39</v>
      </c>
      <c r="L492" s="55">
        <v>0</v>
      </c>
      <c r="M492" s="54">
        <v>0</v>
      </c>
      <c r="N492" s="56">
        <f t="shared" si="7"/>
        <v>650765.04</v>
      </c>
    </row>
    <row r="493" spans="1:14" ht="15.6" x14ac:dyDescent="0.3">
      <c r="A493" s="37" t="s">
        <v>978</v>
      </c>
      <c r="B493" s="38" t="s">
        <v>979</v>
      </c>
      <c r="C493" s="54">
        <v>278378.71000000002</v>
      </c>
      <c r="D493" s="54">
        <v>82281.11</v>
      </c>
      <c r="E493" s="54">
        <v>3392.67</v>
      </c>
      <c r="F493" s="54">
        <v>8383.75</v>
      </c>
      <c r="G493" s="54">
        <v>7804.43</v>
      </c>
      <c r="H493" s="54">
        <v>2042.66</v>
      </c>
      <c r="I493" s="54">
        <v>5798.77</v>
      </c>
      <c r="J493" s="54">
        <v>614.12</v>
      </c>
      <c r="K493" s="54">
        <v>705.56</v>
      </c>
      <c r="L493" s="55">
        <v>36740</v>
      </c>
      <c r="M493" s="54">
        <v>0</v>
      </c>
      <c r="N493" s="56">
        <f t="shared" si="7"/>
        <v>426141.77999999997</v>
      </c>
    </row>
    <row r="494" spans="1:14" ht="15.6" x14ac:dyDescent="0.3">
      <c r="A494" s="37" t="s">
        <v>980</v>
      </c>
      <c r="B494" s="38" t="s">
        <v>981</v>
      </c>
      <c r="C494" s="54">
        <v>221757.05</v>
      </c>
      <c r="D494" s="54">
        <v>233548.12</v>
      </c>
      <c r="E494" s="54">
        <v>2590.4499999999998</v>
      </c>
      <c r="F494" s="54">
        <v>6683.72</v>
      </c>
      <c r="G494" s="54">
        <v>5825.96</v>
      </c>
      <c r="H494" s="54">
        <v>1573.98</v>
      </c>
      <c r="I494" s="54">
        <v>4406.04</v>
      </c>
      <c r="J494" s="54">
        <v>467.89</v>
      </c>
      <c r="K494" s="54">
        <v>525.49</v>
      </c>
      <c r="L494" s="55">
        <v>26029</v>
      </c>
      <c r="M494" s="54">
        <v>0</v>
      </c>
      <c r="N494" s="56">
        <f t="shared" si="7"/>
        <v>503407.69999999995</v>
      </c>
    </row>
    <row r="495" spans="1:14" ht="15.6" x14ac:dyDescent="0.3">
      <c r="A495" s="37" t="s">
        <v>982</v>
      </c>
      <c r="B495" s="38" t="s">
        <v>983</v>
      </c>
      <c r="C495" s="54">
        <v>330663.94</v>
      </c>
      <c r="D495" s="54">
        <v>100538.44</v>
      </c>
      <c r="E495" s="54">
        <v>2722.13</v>
      </c>
      <c r="F495" s="54">
        <v>6689.51</v>
      </c>
      <c r="G495" s="54">
        <v>4751.03</v>
      </c>
      <c r="H495" s="54">
        <v>2461.96</v>
      </c>
      <c r="I495" s="54">
        <v>5302.91</v>
      </c>
      <c r="J495" s="54">
        <v>581.73</v>
      </c>
      <c r="K495" s="54">
        <v>898.52</v>
      </c>
      <c r="L495" s="55">
        <v>0</v>
      </c>
      <c r="M495" s="54">
        <v>0</v>
      </c>
      <c r="N495" s="56">
        <f t="shared" si="7"/>
        <v>454610.17000000004</v>
      </c>
    </row>
    <row r="496" spans="1:14" ht="15.6" x14ac:dyDescent="0.3">
      <c r="A496" s="37" t="s">
        <v>984</v>
      </c>
      <c r="B496" s="38" t="s">
        <v>985</v>
      </c>
      <c r="C496" s="54">
        <v>76433.47</v>
      </c>
      <c r="D496" s="54">
        <v>40773.83</v>
      </c>
      <c r="E496" s="54">
        <v>1185.44</v>
      </c>
      <c r="F496" s="54">
        <v>3451.71</v>
      </c>
      <c r="G496" s="54">
        <v>311.77</v>
      </c>
      <c r="H496" s="54">
        <v>438.74</v>
      </c>
      <c r="I496" s="54">
        <v>443.31</v>
      </c>
      <c r="J496" s="54">
        <v>255.64</v>
      </c>
      <c r="K496" s="54">
        <v>84.78</v>
      </c>
      <c r="L496" s="55">
        <v>0</v>
      </c>
      <c r="M496" s="54">
        <v>0</v>
      </c>
      <c r="N496" s="56">
        <f t="shared" si="7"/>
        <v>123378.69000000002</v>
      </c>
    </row>
    <row r="497" spans="1:14" ht="15.6" x14ac:dyDescent="0.3">
      <c r="A497" s="37" t="s">
        <v>986</v>
      </c>
      <c r="B497" s="38" t="s">
        <v>987</v>
      </c>
      <c r="C497" s="54">
        <v>405067.39</v>
      </c>
      <c r="D497" s="54">
        <v>69625.31</v>
      </c>
      <c r="E497" s="54">
        <v>4770.34</v>
      </c>
      <c r="F497" s="54">
        <v>11814.81</v>
      </c>
      <c r="G497" s="54">
        <v>12027.77</v>
      </c>
      <c r="H497" s="54">
        <v>2974.07</v>
      </c>
      <c r="I497" s="54">
        <v>8830.98</v>
      </c>
      <c r="J497" s="54">
        <v>854.87</v>
      </c>
      <c r="K497" s="54">
        <v>1036.17</v>
      </c>
      <c r="L497" s="55">
        <v>0</v>
      </c>
      <c r="M497" s="54">
        <v>0</v>
      </c>
      <c r="N497" s="56">
        <f t="shared" si="7"/>
        <v>517001.71</v>
      </c>
    </row>
    <row r="498" spans="1:14" ht="15.6" x14ac:dyDescent="0.3">
      <c r="A498" s="37" t="s">
        <v>988</v>
      </c>
      <c r="B498" s="38" t="s">
        <v>989</v>
      </c>
      <c r="C498" s="54">
        <v>250339.76</v>
      </c>
      <c r="D498" s="54">
        <v>57540.31</v>
      </c>
      <c r="E498" s="54">
        <v>3025.89</v>
      </c>
      <c r="F498" s="54">
        <v>7524.64</v>
      </c>
      <c r="G498" s="54">
        <v>7307.49</v>
      </c>
      <c r="H498" s="54">
        <v>1827.43</v>
      </c>
      <c r="I498" s="54">
        <v>5350.58</v>
      </c>
      <c r="J498" s="54">
        <v>553.17999999999995</v>
      </c>
      <c r="K498" s="54">
        <v>627.88</v>
      </c>
      <c r="L498" s="55">
        <v>42590</v>
      </c>
      <c r="M498" s="54">
        <v>0</v>
      </c>
      <c r="N498" s="56">
        <f t="shared" si="7"/>
        <v>376687.16000000003</v>
      </c>
    </row>
    <row r="499" spans="1:14" ht="15.6" x14ac:dyDescent="0.3">
      <c r="A499" s="37" t="s">
        <v>990</v>
      </c>
      <c r="B499" s="38" t="s">
        <v>991</v>
      </c>
      <c r="C499" s="54">
        <v>365569.11</v>
      </c>
      <c r="D499" s="54">
        <v>115638.42</v>
      </c>
      <c r="E499" s="54">
        <v>3973.43</v>
      </c>
      <c r="F499" s="54">
        <v>8734.52</v>
      </c>
      <c r="G499" s="54">
        <v>11978.84</v>
      </c>
      <c r="H499" s="54">
        <v>2926.27</v>
      </c>
      <c r="I499" s="54">
        <v>9237.52</v>
      </c>
      <c r="J499" s="54">
        <v>684.77</v>
      </c>
      <c r="K499" s="54">
        <v>1141.56</v>
      </c>
      <c r="L499" s="55">
        <v>11849</v>
      </c>
      <c r="M499" s="54">
        <v>0</v>
      </c>
      <c r="N499" s="56">
        <f t="shared" si="7"/>
        <v>531733.44000000006</v>
      </c>
    </row>
    <row r="500" spans="1:14" ht="15.6" x14ac:dyDescent="0.3">
      <c r="A500" s="37" t="s">
        <v>992</v>
      </c>
      <c r="B500" s="38" t="s">
        <v>993</v>
      </c>
      <c r="C500" s="54">
        <v>335863.09</v>
      </c>
      <c r="D500" s="54">
        <v>107478.18</v>
      </c>
      <c r="E500" s="54">
        <v>4385.71</v>
      </c>
      <c r="F500" s="54">
        <v>11706.36</v>
      </c>
      <c r="G500" s="54">
        <v>6827.54</v>
      </c>
      <c r="H500" s="54">
        <v>2260.94</v>
      </c>
      <c r="I500" s="54">
        <v>5304.8</v>
      </c>
      <c r="J500" s="54">
        <v>899.91</v>
      </c>
      <c r="K500" s="54">
        <v>674.45</v>
      </c>
      <c r="L500" s="55">
        <v>23345</v>
      </c>
      <c r="M500" s="54">
        <v>0</v>
      </c>
      <c r="N500" s="56">
        <f t="shared" si="7"/>
        <v>498745.98</v>
      </c>
    </row>
    <row r="501" spans="1:14" ht="15.6" x14ac:dyDescent="0.3">
      <c r="A501" s="37" t="s">
        <v>994</v>
      </c>
      <c r="B501" s="38" t="s">
        <v>995</v>
      </c>
      <c r="C501" s="54">
        <v>96542.32</v>
      </c>
      <c r="D501" s="54">
        <v>46513.440000000002</v>
      </c>
      <c r="E501" s="54">
        <v>1271.82</v>
      </c>
      <c r="F501" s="54">
        <v>3305.97</v>
      </c>
      <c r="G501" s="54">
        <v>1303.3900000000001</v>
      </c>
      <c r="H501" s="54">
        <v>668.54</v>
      </c>
      <c r="I501" s="54">
        <v>1321.32</v>
      </c>
      <c r="J501" s="54">
        <v>250.81</v>
      </c>
      <c r="K501" s="54">
        <v>208.37</v>
      </c>
      <c r="L501" s="55">
        <v>1744</v>
      </c>
      <c r="M501" s="54">
        <v>0</v>
      </c>
      <c r="N501" s="56">
        <f t="shared" si="7"/>
        <v>153129.98000000004</v>
      </c>
    </row>
    <row r="502" spans="1:14" ht="15.6" x14ac:dyDescent="0.3">
      <c r="A502" s="37" t="s">
        <v>996</v>
      </c>
      <c r="B502" s="38" t="s">
        <v>997</v>
      </c>
      <c r="C502" s="54">
        <v>442176.87</v>
      </c>
      <c r="D502" s="54">
        <v>99673.85</v>
      </c>
      <c r="E502" s="54">
        <v>5022.57</v>
      </c>
      <c r="F502" s="54">
        <v>11302.12</v>
      </c>
      <c r="G502" s="54">
        <v>15641.13</v>
      </c>
      <c r="H502" s="54">
        <v>3493.82</v>
      </c>
      <c r="I502" s="54">
        <v>11354.32</v>
      </c>
      <c r="J502" s="54">
        <v>842.55</v>
      </c>
      <c r="K502" s="54">
        <v>1335.53</v>
      </c>
      <c r="L502" s="55">
        <v>0</v>
      </c>
      <c r="M502" s="54">
        <v>0</v>
      </c>
      <c r="N502" s="56">
        <f t="shared" si="7"/>
        <v>590842.75999999989</v>
      </c>
    </row>
    <row r="503" spans="1:14" ht="15.6" x14ac:dyDescent="0.3">
      <c r="A503" s="37" t="s">
        <v>998</v>
      </c>
      <c r="B503" s="38" t="s">
        <v>999</v>
      </c>
      <c r="C503" s="54">
        <v>287409.46000000002</v>
      </c>
      <c r="D503" s="54">
        <v>58101.2</v>
      </c>
      <c r="E503" s="54">
        <v>3534.36</v>
      </c>
      <c r="F503" s="54">
        <v>8637.16</v>
      </c>
      <c r="G503" s="54">
        <v>7571.52</v>
      </c>
      <c r="H503" s="54">
        <v>2128.3000000000002</v>
      </c>
      <c r="I503" s="54">
        <v>5826.01</v>
      </c>
      <c r="J503" s="54">
        <v>630.77</v>
      </c>
      <c r="K503" s="54">
        <v>742.57</v>
      </c>
      <c r="L503" s="55">
        <v>18862</v>
      </c>
      <c r="M503" s="54">
        <v>0</v>
      </c>
      <c r="N503" s="56">
        <f t="shared" si="7"/>
        <v>393443.35000000003</v>
      </c>
    </row>
    <row r="504" spans="1:14" ht="15.6" x14ac:dyDescent="0.3">
      <c r="A504" s="37" t="s">
        <v>1000</v>
      </c>
      <c r="B504" s="38" t="s">
        <v>1001</v>
      </c>
      <c r="C504" s="54">
        <v>166533.56</v>
      </c>
      <c r="D504" s="54">
        <v>45075.66</v>
      </c>
      <c r="E504" s="54">
        <v>2020.13</v>
      </c>
      <c r="F504" s="54">
        <v>5126.97</v>
      </c>
      <c r="G504" s="54">
        <v>4503.7700000000004</v>
      </c>
      <c r="H504" s="54">
        <v>1193.3800000000001</v>
      </c>
      <c r="I504" s="54">
        <v>3405.68</v>
      </c>
      <c r="J504" s="54">
        <v>375.75</v>
      </c>
      <c r="K504" s="54">
        <v>399.65</v>
      </c>
      <c r="L504" s="55">
        <v>0</v>
      </c>
      <c r="M504" s="54">
        <v>0</v>
      </c>
      <c r="N504" s="56">
        <f t="shared" si="7"/>
        <v>228634.55</v>
      </c>
    </row>
    <row r="505" spans="1:14" ht="15.6" x14ac:dyDescent="0.3">
      <c r="A505" s="37" t="s">
        <v>1002</v>
      </c>
      <c r="B505" s="38" t="s">
        <v>1003</v>
      </c>
      <c r="C505" s="54">
        <v>346388.19</v>
      </c>
      <c r="D505" s="54">
        <v>86406.13</v>
      </c>
      <c r="E505" s="54">
        <v>4137.04</v>
      </c>
      <c r="F505" s="54">
        <v>10109.32</v>
      </c>
      <c r="G505" s="54">
        <v>10633.28</v>
      </c>
      <c r="H505" s="54">
        <v>2567.92</v>
      </c>
      <c r="I505" s="54">
        <v>7648.21</v>
      </c>
      <c r="J505" s="54">
        <v>747.96</v>
      </c>
      <c r="K505" s="54">
        <v>902.6</v>
      </c>
      <c r="L505" s="55">
        <v>13533</v>
      </c>
      <c r="M505" s="54">
        <v>0</v>
      </c>
      <c r="N505" s="56">
        <f t="shared" si="7"/>
        <v>483073.65</v>
      </c>
    </row>
    <row r="506" spans="1:14" ht="15.6" x14ac:dyDescent="0.3">
      <c r="A506" s="37" t="s">
        <v>1004</v>
      </c>
      <c r="B506" s="38" t="s">
        <v>1005</v>
      </c>
      <c r="C506" s="54">
        <v>615728.15</v>
      </c>
      <c r="D506" s="54">
        <v>110427.8</v>
      </c>
      <c r="E506" s="54">
        <v>7027.42</v>
      </c>
      <c r="F506" s="54">
        <v>15703.07</v>
      </c>
      <c r="G506" s="54">
        <v>18987.509999999998</v>
      </c>
      <c r="H506" s="54">
        <v>4880.74</v>
      </c>
      <c r="I506" s="54">
        <v>14632.34</v>
      </c>
      <c r="J506" s="54">
        <v>1226.21</v>
      </c>
      <c r="K506" s="54">
        <v>1869.08</v>
      </c>
      <c r="L506" s="55">
        <v>0</v>
      </c>
      <c r="M506" s="54">
        <v>313888.59999999998</v>
      </c>
      <c r="N506" s="56">
        <f t="shared" si="7"/>
        <v>1104370.92</v>
      </c>
    </row>
    <row r="507" spans="1:14" ht="15.6" x14ac:dyDescent="0.3">
      <c r="A507" s="37" t="s">
        <v>1006</v>
      </c>
      <c r="B507" s="38" t="s">
        <v>1007</v>
      </c>
      <c r="C507" s="54">
        <v>300388.84999999998</v>
      </c>
      <c r="D507" s="54">
        <v>80759.820000000007</v>
      </c>
      <c r="E507" s="54">
        <v>2988.82</v>
      </c>
      <c r="F507" s="54">
        <v>6185.51</v>
      </c>
      <c r="G507" s="54">
        <v>4579.71</v>
      </c>
      <c r="H507" s="54">
        <v>2479.09</v>
      </c>
      <c r="I507" s="54">
        <v>5664.02</v>
      </c>
      <c r="J507" s="54">
        <v>504.16</v>
      </c>
      <c r="K507" s="54">
        <v>1009.77</v>
      </c>
      <c r="L507" s="55">
        <v>12527</v>
      </c>
      <c r="M507" s="54">
        <v>0</v>
      </c>
      <c r="N507" s="56">
        <f t="shared" si="7"/>
        <v>417086.75000000006</v>
      </c>
    </row>
    <row r="508" spans="1:14" ht="15.6" x14ac:dyDescent="0.3">
      <c r="A508" s="37" t="s">
        <v>1008</v>
      </c>
      <c r="B508" s="38" t="s">
        <v>1009</v>
      </c>
      <c r="C508" s="54">
        <v>667110.18999999994</v>
      </c>
      <c r="D508" s="54">
        <v>239393.13</v>
      </c>
      <c r="E508" s="54">
        <v>7344.75</v>
      </c>
      <c r="F508" s="54">
        <v>16112.98</v>
      </c>
      <c r="G508" s="54">
        <v>19532.79</v>
      </c>
      <c r="H508" s="54">
        <v>5360.6</v>
      </c>
      <c r="I508" s="54">
        <v>15877.39</v>
      </c>
      <c r="J508" s="54">
        <v>1179.94</v>
      </c>
      <c r="K508" s="54">
        <v>2097.94</v>
      </c>
      <c r="L508" s="55">
        <v>67830</v>
      </c>
      <c r="M508" s="54">
        <v>0</v>
      </c>
      <c r="N508" s="56">
        <f t="shared" si="7"/>
        <v>1041839.7099999998</v>
      </c>
    </row>
    <row r="509" spans="1:14" ht="15.6" x14ac:dyDescent="0.3">
      <c r="A509" s="37" t="s">
        <v>1010</v>
      </c>
      <c r="B509" s="38" t="s">
        <v>1011</v>
      </c>
      <c r="C509" s="54">
        <v>121340.5</v>
      </c>
      <c r="D509" s="54">
        <v>55794.81</v>
      </c>
      <c r="E509" s="54">
        <v>1703.64</v>
      </c>
      <c r="F509" s="54">
        <v>4633.5</v>
      </c>
      <c r="G509" s="54">
        <v>2418.4699999999998</v>
      </c>
      <c r="H509" s="54">
        <v>791.29</v>
      </c>
      <c r="I509" s="54">
        <v>1823.26</v>
      </c>
      <c r="J509" s="54">
        <v>338.45</v>
      </c>
      <c r="K509" s="54">
        <v>218.3</v>
      </c>
      <c r="L509" s="55">
        <v>0</v>
      </c>
      <c r="M509" s="54">
        <v>0</v>
      </c>
      <c r="N509" s="56">
        <f t="shared" si="7"/>
        <v>189062.22000000003</v>
      </c>
    </row>
    <row r="510" spans="1:14" ht="15.6" x14ac:dyDescent="0.3">
      <c r="A510" s="37" t="s">
        <v>1012</v>
      </c>
      <c r="B510" s="38" t="s">
        <v>1013</v>
      </c>
      <c r="C510" s="54">
        <v>409610.72</v>
      </c>
      <c r="D510" s="54">
        <v>62052.6</v>
      </c>
      <c r="E510" s="54">
        <v>4682.6499999999996</v>
      </c>
      <c r="F510" s="54">
        <v>11453.33</v>
      </c>
      <c r="G510" s="54">
        <v>12879.69</v>
      </c>
      <c r="H510" s="54">
        <v>3035.46</v>
      </c>
      <c r="I510" s="54">
        <v>9154.7900000000009</v>
      </c>
      <c r="J510" s="54">
        <v>891.36</v>
      </c>
      <c r="K510" s="54">
        <v>1074.1600000000001</v>
      </c>
      <c r="L510" s="55">
        <v>113330</v>
      </c>
      <c r="M510" s="54">
        <v>0</v>
      </c>
      <c r="N510" s="56">
        <f t="shared" si="7"/>
        <v>628164.76</v>
      </c>
    </row>
    <row r="511" spans="1:14" ht="15.6" x14ac:dyDescent="0.3">
      <c r="A511" s="37" t="s">
        <v>1014</v>
      </c>
      <c r="B511" s="38" t="s">
        <v>1015</v>
      </c>
      <c r="C511" s="54">
        <v>154083.07</v>
      </c>
      <c r="D511" s="54">
        <v>51717.65</v>
      </c>
      <c r="E511" s="54">
        <v>1907.25</v>
      </c>
      <c r="F511" s="54">
        <v>5796.67</v>
      </c>
      <c r="G511" s="54">
        <v>1015.83</v>
      </c>
      <c r="H511" s="54">
        <v>899.52</v>
      </c>
      <c r="I511" s="54">
        <v>1188.1199999999999</v>
      </c>
      <c r="J511" s="54">
        <v>409.2</v>
      </c>
      <c r="K511" s="54">
        <v>205.67</v>
      </c>
      <c r="L511" s="55">
        <v>0</v>
      </c>
      <c r="M511" s="54">
        <v>0</v>
      </c>
      <c r="N511" s="56">
        <f t="shared" si="7"/>
        <v>217222.98</v>
      </c>
    </row>
    <row r="512" spans="1:14" ht="15.6" x14ac:dyDescent="0.3">
      <c r="A512" s="37" t="s">
        <v>1016</v>
      </c>
      <c r="B512" s="38" t="s">
        <v>1017</v>
      </c>
      <c r="C512" s="54">
        <v>243524.45</v>
      </c>
      <c r="D512" s="54">
        <v>94588.94</v>
      </c>
      <c r="E512" s="54">
        <v>2701.38</v>
      </c>
      <c r="F512" s="54">
        <v>6514.59</v>
      </c>
      <c r="G512" s="54">
        <v>3828.94</v>
      </c>
      <c r="H512" s="54">
        <v>1833.51</v>
      </c>
      <c r="I512" s="54">
        <v>4069.81</v>
      </c>
      <c r="J512" s="54">
        <v>464.93</v>
      </c>
      <c r="K512" s="54">
        <v>666.74</v>
      </c>
      <c r="L512" s="55">
        <v>9456</v>
      </c>
      <c r="M512" s="54">
        <v>0</v>
      </c>
      <c r="N512" s="56">
        <f t="shared" si="7"/>
        <v>367649.29000000004</v>
      </c>
    </row>
    <row r="513" spans="1:14" ht="15.6" x14ac:dyDescent="0.3">
      <c r="A513" s="37" t="s">
        <v>1018</v>
      </c>
      <c r="B513" s="38" t="s">
        <v>1019</v>
      </c>
      <c r="C513" s="54">
        <v>1331518.1000000001</v>
      </c>
      <c r="D513" s="54">
        <v>93356.75</v>
      </c>
      <c r="E513" s="54">
        <v>11494.3</v>
      </c>
      <c r="F513" s="54">
        <v>12817.74</v>
      </c>
      <c r="G513" s="54">
        <v>18249.009999999998</v>
      </c>
      <c r="H513" s="54">
        <v>13292.62</v>
      </c>
      <c r="I513" s="54">
        <v>31271.200000000001</v>
      </c>
      <c r="J513" s="54">
        <v>897.62</v>
      </c>
      <c r="K513" s="54">
        <v>6399.66</v>
      </c>
      <c r="L513" s="55">
        <v>0</v>
      </c>
      <c r="M513" s="54">
        <v>0</v>
      </c>
      <c r="N513" s="56">
        <f t="shared" si="7"/>
        <v>1519297.0000000002</v>
      </c>
    </row>
    <row r="514" spans="1:14" ht="15.6" x14ac:dyDescent="0.3">
      <c r="A514" s="37" t="s">
        <v>1020</v>
      </c>
      <c r="B514" s="38" t="s">
        <v>1021</v>
      </c>
      <c r="C514" s="54">
        <v>162676.29999999999</v>
      </c>
      <c r="D514" s="54">
        <v>57937.01</v>
      </c>
      <c r="E514" s="54">
        <v>1964.86</v>
      </c>
      <c r="F514" s="54">
        <v>4375.3999999999996</v>
      </c>
      <c r="G514" s="54">
        <v>1926.98</v>
      </c>
      <c r="H514" s="54">
        <v>1297.55</v>
      </c>
      <c r="I514" s="54">
        <v>2631.47</v>
      </c>
      <c r="J514" s="54">
        <v>317.20999999999998</v>
      </c>
      <c r="K514" s="54">
        <v>495.85</v>
      </c>
      <c r="L514" s="55">
        <v>4422</v>
      </c>
      <c r="M514" s="54">
        <v>0</v>
      </c>
      <c r="N514" s="56">
        <f t="shared" si="7"/>
        <v>238044.62999999998</v>
      </c>
    </row>
    <row r="515" spans="1:14" ht="15.6" x14ac:dyDescent="0.3">
      <c r="A515" s="37" t="s">
        <v>1022</v>
      </c>
      <c r="B515" s="38" t="s">
        <v>1023</v>
      </c>
      <c r="C515" s="54">
        <v>286033.45</v>
      </c>
      <c r="D515" s="54">
        <v>73441.72</v>
      </c>
      <c r="E515" s="54">
        <v>3348.03</v>
      </c>
      <c r="F515" s="54">
        <v>7951.93</v>
      </c>
      <c r="G515" s="54">
        <v>7725.63</v>
      </c>
      <c r="H515" s="54">
        <v>2172.75</v>
      </c>
      <c r="I515" s="54">
        <v>6129.79</v>
      </c>
      <c r="J515" s="54">
        <v>581.97</v>
      </c>
      <c r="K515" s="54">
        <v>790.28</v>
      </c>
      <c r="L515" s="55">
        <v>0</v>
      </c>
      <c r="M515" s="54">
        <v>0</v>
      </c>
      <c r="N515" s="56">
        <f t="shared" si="7"/>
        <v>388175.55000000005</v>
      </c>
    </row>
    <row r="516" spans="1:14" ht="15.6" x14ac:dyDescent="0.3">
      <c r="A516" s="37" t="s">
        <v>1024</v>
      </c>
      <c r="B516" s="38" t="s">
        <v>1025</v>
      </c>
      <c r="C516" s="54">
        <v>181320.09</v>
      </c>
      <c r="D516" s="54">
        <v>51929.06</v>
      </c>
      <c r="E516" s="54">
        <v>1932.11</v>
      </c>
      <c r="F516" s="54">
        <v>4281.84</v>
      </c>
      <c r="G516" s="54">
        <v>3865.39</v>
      </c>
      <c r="H516" s="54">
        <v>1448.76</v>
      </c>
      <c r="I516" s="54">
        <v>3734.87</v>
      </c>
      <c r="J516" s="54">
        <v>296.57</v>
      </c>
      <c r="K516" s="54">
        <v>567.16999999999996</v>
      </c>
      <c r="L516" s="55">
        <v>0</v>
      </c>
      <c r="M516" s="54">
        <v>0</v>
      </c>
      <c r="N516" s="56">
        <f t="shared" si="7"/>
        <v>249375.86000000002</v>
      </c>
    </row>
    <row r="517" spans="1:14" ht="15.6" x14ac:dyDescent="0.3">
      <c r="A517" s="37" t="s">
        <v>1026</v>
      </c>
      <c r="B517" s="38" t="s">
        <v>1027</v>
      </c>
      <c r="C517" s="54">
        <v>858353.71</v>
      </c>
      <c r="D517" s="54">
        <v>265168.71000000002</v>
      </c>
      <c r="E517" s="54">
        <v>8640.4500000000007</v>
      </c>
      <c r="F517" s="54">
        <v>17724.830000000002</v>
      </c>
      <c r="G517" s="54">
        <v>28546.78</v>
      </c>
      <c r="H517" s="54">
        <v>7144.17</v>
      </c>
      <c r="I517" s="54">
        <v>22416.639999999999</v>
      </c>
      <c r="J517" s="54">
        <v>1294.6500000000001</v>
      </c>
      <c r="K517" s="54">
        <v>2933.33</v>
      </c>
      <c r="L517" s="55">
        <v>0</v>
      </c>
      <c r="M517" s="54">
        <v>0</v>
      </c>
      <c r="N517" s="56">
        <f t="shared" si="7"/>
        <v>1212223.2699999998</v>
      </c>
    </row>
    <row r="518" spans="1:14" ht="15.6" x14ac:dyDescent="0.3">
      <c r="A518" s="37" t="s">
        <v>1028</v>
      </c>
      <c r="B518" s="38" t="s">
        <v>1029</v>
      </c>
      <c r="C518" s="54">
        <v>128206.39</v>
      </c>
      <c r="D518" s="54">
        <v>35449.599999999999</v>
      </c>
      <c r="E518" s="54">
        <v>1848.81</v>
      </c>
      <c r="F518" s="54">
        <v>5090.09</v>
      </c>
      <c r="G518" s="54">
        <v>1861.58</v>
      </c>
      <c r="H518" s="54">
        <v>818.29</v>
      </c>
      <c r="I518" s="54">
        <v>1564.71</v>
      </c>
      <c r="J518" s="54">
        <v>370.09</v>
      </c>
      <c r="K518" s="54">
        <v>214.49</v>
      </c>
      <c r="L518" s="55">
        <v>4400</v>
      </c>
      <c r="M518" s="54">
        <v>0</v>
      </c>
      <c r="N518" s="56">
        <f t="shared" si="7"/>
        <v>179824.04999999996</v>
      </c>
    </row>
    <row r="519" spans="1:14" ht="15.6" x14ac:dyDescent="0.3">
      <c r="A519" s="37" t="s">
        <v>1030</v>
      </c>
      <c r="B519" s="38" t="s">
        <v>1031</v>
      </c>
      <c r="C519" s="54">
        <v>298211.71000000002</v>
      </c>
      <c r="D519" s="54">
        <v>123679.54</v>
      </c>
      <c r="E519" s="54">
        <v>3515.69</v>
      </c>
      <c r="F519" s="54">
        <v>8530.1</v>
      </c>
      <c r="G519" s="54">
        <v>8298.7099999999991</v>
      </c>
      <c r="H519" s="54">
        <v>2226.92</v>
      </c>
      <c r="I519" s="54">
        <v>6321.69</v>
      </c>
      <c r="J519" s="54">
        <v>621.44000000000005</v>
      </c>
      <c r="K519" s="54">
        <v>792.16</v>
      </c>
      <c r="L519" s="55">
        <v>0</v>
      </c>
      <c r="M519" s="54">
        <v>0</v>
      </c>
      <c r="N519" s="56">
        <f t="shared" si="7"/>
        <v>452197.95999999996</v>
      </c>
    </row>
    <row r="520" spans="1:14" ht="15.6" x14ac:dyDescent="0.3">
      <c r="A520" s="37" t="s">
        <v>1032</v>
      </c>
      <c r="B520" s="38" t="s">
        <v>1033</v>
      </c>
      <c r="C520" s="54">
        <v>133232.97</v>
      </c>
      <c r="D520" s="54">
        <v>44600.800000000003</v>
      </c>
      <c r="E520" s="54">
        <v>1889.96</v>
      </c>
      <c r="F520" s="54">
        <v>5129.84</v>
      </c>
      <c r="G520" s="54">
        <v>2693.34</v>
      </c>
      <c r="H520" s="54">
        <v>869.15</v>
      </c>
      <c r="I520" s="54">
        <v>2005.88</v>
      </c>
      <c r="J520" s="54">
        <v>373.3</v>
      </c>
      <c r="K520" s="54">
        <v>239.31</v>
      </c>
      <c r="L520" s="55">
        <v>1364</v>
      </c>
      <c r="M520" s="54">
        <v>0</v>
      </c>
      <c r="N520" s="56">
        <f t="shared" si="7"/>
        <v>192398.55</v>
      </c>
    </row>
    <row r="521" spans="1:14" ht="15.6" x14ac:dyDescent="0.3">
      <c r="A521" s="37" t="s">
        <v>1034</v>
      </c>
      <c r="B521" s="38" t="s">
        <v>1035</v>
      </c>
      <c r="C521" s="54">
        <v>627441.75</v>
      </c>
      <c r="D521" s="54">
        <v>80520.399999999994</v>
      </c>
      <c r="E521" s="54">
        <v>6914.41</v>
      </c>
      <c r="F521" s="54">
        <v>15560.21</v>
      </c>
      <c r="G521" s="54">
        <v>21804.51</v>
      </c>
      <c r="H521" s="54">
        <v>4957.71</v>
      </c>
      <c r="I521" s="54">
        <v>16239.01</v>
      </c>
      <c r="J521" s="54">
        <v>1144.94</v>
      </c>
      <c r="K521" s="54">
        <v>1905.37</v>
      </c>
      <c r="L521" s="55">
        <v>0</v>
      </c>
      <c r="M521" s="54">
        <v>0</v>
      </c>
      <c r="N521" s="56">
        <f t="shared" ref="N521:N578" si="8">SUM(C521:M521)</f>
        <v>776488.30999999994</v>
      </c>
    </row>
    <row r="522" spans="1:14" ht="15.6" x14ac:dyDescent="0.3">
      <c r="A522" s="37" t="s">
        <v>1036</v>
      </c>
      <c r="B522" s="38" t="s">
        <v>1037</v>
      </c>
      <c r="C522" s="54">
        <v>147202.59</v>
      </c>
      <c r="D522" s="54">
        <v>73279.199999999997</v>
      </c>
      <c r="E522" s="54">
        <v>2127.71</v>
      </c>
      <c r="F522" s="54">
        <v>5860.74</v>
      </c>
      <c r="G522" s="54">
        <v>2353.3200000000002</v>
      </c>
      <c r="H522" s="54">
        <v>938.21</v>
      </c>
      <c r="I522" s="54">
        <v>1861.88</v>
      </c>
      <c r="J522" s="54">
        <v>427.98</v>
      </c>
      <c r="K522" s="54">
        <v>244.91</v>
      </c>
      <c r="L522" s="55">
        <v>4648</v>
      </c>
      <c r="M522" s="54">
        <v>0</v>
      </c>
      <c r="N522" s="56">
        <f t="shared" si="8"/>
        <v>238944.53999999998</v>
      </c>
    </row>
    <row r="523" spans="1:14" ht="15.6" x14ac:dyDescent="0.3">
      <c r="A523" s="37" t="s">
        <v>1038</v>
      </c>
      <c r="B523" s="38" t="s">
        <v>1039</v>
      </c>
      <c r="C523" s="54">
        <v>7623468</v>
      </c>
      <c r="D523" s="54">
        <v>1909081.79</v>
      </c>
      <c r="E523" s="54">
        <v>71641.38</v>
      </c>
      <c r="F523" s="54">
        <v>126058.05</v>
      </c>
      <c r="G523" s="54">
        <v>161773.20000000001</v>
      </c>
      <c r="H523" s="54">
        <v>67685.78</v>
      </c>
      <c r="I523" s="54">
        <v>177981.92</v>
      </c>
      <c r="J523" s="54">
        <v>9050.9699999999993</v>
      </c>
      <c r="K523" s="54">
        <v>29663.42</v>
      </c>
      <c r="L523" s="55">
        <v>692192</v>
      </c>
      <c r="M523" s="54">
        <v>0</v>
      </c>
      <c r="N523" s="56">
        <f t="shared" si="8"/>
        <v>10868596.51</v>
      </c>
    </row>
    <row r="524" spans="1:14" ht="15.6" x14ac:dyDescent="0.3">
      <c r="A524" s="37" t="s">
        <v>1040</v>
      </c>
      <c r="B524" s="38" t="s">
        <v>1041</v>
      </c>
      <c r="C524" s="54">
        <v>404906.99</v>
      </c>
      <c r="D524" s="54">
        <v>62726.31</v>
      </c>
      <c r="E524" s="54">
        <v>4565.7</v>
      </c>
      <c r="F524" s="54">
        <v>10956.87</v>
      </c>
      <c r="G524" s="54">
        <v>12797.03</v>
      </c>
      <c r="H524" s="54">
        <v>3056.92</v>
      </c>
      <c r="I524" s="54">
        <v>9468.1200000000008</v>
      </c>
      <c r="J524" s="54">
        <v>788.79</v>
      </c>
      <c r="K524" s="54">
        <v>1111.82</v>
      </c>
      <c r="L524" s="55">
        <v>55114</v>
      </c>
      <c r="M524" s="54">
        <v>0</v>
      </c>
      <c r="N524" s="56">
        <f t="shared" si="8"/>
        <v>565492.55000000005</v>
      </c>
    </row>
    <row r="525" spans="1:14" ht="15.6" x14ac:dyDescent="0.3">
      <c r="A525" s="37" t="s">
        <v>1042</v>
      </c>
      <c r="B525" s="38" t="s">
        <v>1043</v>
      </c>
      <c r="C525" s="54">
        <v>432112.72</v>
      </c>
      <c r="D525" s="54">
        <v>57558.2</v>
      </c>
      <c r="E525" s="54">
        <v>4665.26</v>
      </c>
      <c r="F525" s="54">
        <v>10324.219999999999</v>
      </c>
      <c r="G525" s="54">
        <v>15163.98</v>
      </c>
      <c r="H525" s="54">
        <v>3441.48</v>
      </c>
      <c r="I525" s="54">
        <v>11077.33</v>
      </c>
      <c r="J525" s="54">
        <v>827.3</v>
      </c>
      <c r="K525" s="54">
        <v>1335.96</v>
      </c>
      <c r="L525" s="55">
        <v>6657</v>
      </c>
      <c r="M525" s="54">
        <v>0</v>
      </c>
      <c r="N525" s="56">
        <f t="shared" si="8"/>
        <v>543163.44999999995</v>
      </c>
    </row>
    <row r="526" spans="1:14" ht="15.6" x14ac:dyDescent="0.3">
      <c r="A526" s="37" t="s">
        <v>1044</v>
      </c>
      <c r="B526" s="38" t="s">
        <v>1045</v>
      </c>
      <c r="C526" s="54">
        <v>78542.649999999994</v>
      </c>
      <c r="D526" s="54">
        <v>35404.129999999997</v>
      </c>
      <c r="E526" s="54">
        <v>1101.96</v>
      </c>
      <c r="F526" s="54">
        <v>3011.48</v>
      </c>
      <c r="G526" s="54">
        <v>270.06</v>
      </c>
      <c r="H526" s="54">
        <v>510.42</v>
      </c>
      <c r="I526" s="54">
        <v>628.37</v>
      </c>
      <c r="J526" s="54">
        <v>209.82</v>
      </c>
      <c r="K526" s="54">
        <v>140.22999999999999</v>
      </c>
      <c r="L526" s="55">
        <v>0</v>
      </c>
      <c r="M526" s="54">
        <v>0</v>
      </c>
      <c r="N526" s="56">
        <f t="shared" si="8"/>
        <v>119819.12</v>
      </c>
    </row>
    <row r="527" spans="1:14" ht="15.6" x14ac:dyDescent="0.3">
      <c r="A527" s="37" t="s">
        <v>1046</v>
      </c>
      <c r="B527" s="38" t="s">
        <v>1047</v>
      </c>
      <c r="C527" s="54">
        <v>321052.98</v>
      </c>
      <c r="D527" s="54">
        <v>124404.86</v>
      </c>
      <c r="E527" s="54">
        <v>3432.41</v>
      </c>
      <c r="F527" s="54">
        <v>7197.47</v>
      </c>
      <c r="G527" s="54">
        <v>8115.49</v>
      </c>
      <c r="H527" s="54">
        <v>2646.43</v>
      </c>
      <c r="I527" s="54">
        <v>7378.25</v>
      </c>
      <c r="J527" s="54">
        <v>542.30999999999995</v>
      </c>
      <c r="K527" s="54">
        <v>1067.06</v>
      </c>
      <c r="L527" s="55">
        <v>52592</v>
      </c>
      <c r="M527" s="54">
        <v>0</v>
      </c>
      <c r="N527" s="56">
        <f t="shared" si="8"/>
        <v>528429.25999999989</v>
      </c>
    </row>
    <row r="528" spans="1:14" ht="15.6" x14ac:dyDescent="0.3">
      <c r="A528" s="37" t="s">
        <v>1048</v>
      </c>
      <c r="B528" s="38" t="s">
        <v>1049</v>
      </c>
      <c r="C528" s="54">
        <v>599486.99</v>
      </c>
      <c r="D528" s="54">
        <v>185315.42</v>
      </c>
      <c r="E528" s="54">
        <v>6745.77</v>
      </c>
      <c r="F528" s="54">
        <v>16636.43</v>
      </c>
      <c r="G528" s="54">
        <v>17898.490000000002</v>
      </c>
      <c r="H528" s="54">
        <v>4420.29</v>
      </c>
      <c r="I528" s="54">
        <v>13299.54</v>
      </c>
      <c r="J528" s="54">
        <v>1268.01</v>
      </c>
      <c r="K528" s="54">
        <v>1560.48</v>
      </c>
      <c r="L528" s="55">
        <v>0</v>
      </c>
      <c r="M528" s="54">
        <v>0</v>
      </c>
      <c r="N528" s="56">
        <f t="shared" si="8"/>
        <v>846631.42000000016</v>
      </c>
    </row>
    <row r="529" spans="1:14" ht="15.6" x14ac:dyDescent="0.3">
      <c r="A529" s="37" t="s">
        <v>1050</v>
      </c>
      <c r="B529" s="38" t="s">
        <v>1051</v>
      </c>
      <c r="C529" s="54">
        <v>94583.02</v>
      </c>
      <c r="D529" s="54">
        <v>43640.62</v>
      </c>
      <c r="E529" s="54">
        <v>1429.68</v>
      </c>
      <c r="F529" s="54">
        <v>4031.37</v>
      </c>
      <c r="G529" s="54">
        <v>603.87</v>
      </c>
      <c r="H529" s="54">
        <v>577.25</v>
      </c>
      <c r="I529" s="54">
        <v>747.69</v>
      </c>
      <c r="J529" s="54">
        <v>288.76</v>
      </c>
      <c r="K529" s="54">
        <v>134.34</v>
      </c>
      <c r="L529" s="55">
        <v>3228</v>
      </c>
      <c r="M529" s="54">
        <v>0</v>
      </c>
      <c r="N529" s="56">
        <f t="shared" si="8"/>
        <v>149264.6</v>
      </c>
    </row>
    <row r="530" spans="1:14" ht="15.6" x14ac:dyDescent="0.3">
      <c r="A530" s="37" t="s">
        <v>1052</v>
      </c>
      <c r="B530" s="38" t="s">
        <v>1053</v>
      </c>
      <c r="C530" s="54">
        <v>133507.45000000001</v>
      </c>
      <c r="D530" s="54">
        <v>41078</v>
      </c>
      <c r="E530" s="54">
        <v>1818.42</v>
      </c>
      <c r="F530" s="54">
        <v>4864.4799999999996</v>
      </c>
      <c r="G530" s="54">
        <v>2961.4</v>
      </c>
      <c r="H530" s="54">
        <v>892.9</v>
      </c>
      <c r="I530" s="54">
        <v>2189.8200000000002</v>
      </c>
      <c r="J530" s="54">
        <v>355.79</v>
      </c>
      <c r="K530" s="54">
        <v>260.39</v>
      </c>
      <c r="L530" s="55">
        <v>0</v>
      </c>
      <c r="M530" s="54">
        <v>0</v>
      </c>
      <c r="N530" s="56">
        <f t="shared" si="8"/>
        <v>187928.65000000005</v>
      </c>
    </row>
    <row r="531" spans="1:14" ht="15.6" x14ac:dyDescent="0.3">
      <c r="A531" s="37" t="s">
        <v>1054</v>
      </c>
      <c r="B531" s="38" t="s">
        <v>1055</v>
      </c>
      <c r="C531" s="54">
        <v>264917.73</v>
      </c>
      <c r="D531" s="54">
        <v>81017.48</v>
      </c>
      <c r="E531" s="54">
        <v>2903.12</v>
      </c>
      <c r="F531" s="54">
        <v>7394.58</v>
      </c>
      <c r="G531" s="54">
        <v>3914.43</v>
      </c>
      <c r="H531" s="54">
        <v>1893.25</v>
      </c>
      <c r="I531" s="54">
        <v>4025.07</v>
      </c>
      <c r="J531" s="54">
        <v>653.22</v>
      </c>
      <c r="K531" s="54">
        <v>642.39</v>
      </c>
      <c r="L531" s="55">
        <v>0</v>
      </c>
      <c r="M531" s="54">
        <v>0</v>
      </c>
      <c r="N531" s="56">
        <f t="shared" si="8"/>
        <v>367361.26999999996</v>
      </c>
    </row>
    <row r="532" spans="1:14" ht="15.6" x14ac:dyDescent="0.3">
      <c r="A532" s="37" t="s">
        <v>1056</v>
      </c>
      <c r="B532" s="38" t="s">
        <v>1057</v>
      </c>
      <c r="C532" s="54">
        <v>78602.89</v>
      </c>
      <c r="D532" s="54">
        <v>33047.43</v>
      </c>
      <c r="E532" s="54">
        <v>1184.1300000000001</v>
      </c>
      <c r="F532" s="54">
        <v>3593.99</v>
      </c>
      <c r="G532" s="54">
        <v>781.68</v>
      </c>
      <c r="H532" s="54">
        <v>426.76</v>
      </c>
      <c r="I532" s="54">
        <v>590.14</v>
      </c>
      <c r="J532" s="54">
        <v>252.26</v>
      </c>
      <c r="K532" s="54">
        <v>69.540000000000006</v>
      </c>
      <c r="L532" s="55">
        <v>3932</v>
      </c>
      <c r="M532" s="54">
        <v>0</v>
      </c>
      <c r="N532" s="56">
        <f t="shared" si="8"/>
        <v>122480.81999999999</v>
      </c>
    </row>
    <row r="533" spans="1:14" ht="15.6" x14ac:dyDescent="0.3">
      <c r="A533" s="37" t="s">
        <v>1058</v>
      </c>
      <c r="B533" s="38" t="s">
        <v>1059</v>
      </c>
      <c r="C533" s="54">
        <v>1329763.58</v>
      </c>
      <c r="D533" s="54">
        <v>351359.75</v>
      </c>
      <c r="E533" s="54">
        <v>11205.41</v>
      </c>
      <c r="F533" s="54">
        <v>22852.54</v>
      </c>
      <c r="G533" s="54">
        <v>30025.37</v>
      </c>
      <c r="H533" s="54">
        <v>10907.28</v>
      </c>
      <c r="I533" s="54">
        <v>29006.15</v>
      </c>
      <c r="J533" s="54">
        <v>2008.53</v>
      </c>
      <c r="K533" s="54">
        <v>4428.1000000000004</v>
      </c>
      <c r="L533" s="55">
        <v>0</v>
      </c>
      <c r="M533" s="54">
        <v>0</v>
      </c>
      <c r="N533" s="56">
        <f t="shared" si="8"/>
        <v>1791556.7100000002</v>
      </c>
    </row>
    <row r="534" spans="1:14" ht="15.6" x14ac:dyDescent="0.3">
      <c r="A534" s="37" t="s">
        <v>1060</v>
      </c>
      <c r="B534" s="38" t="s">
        <v>1061</v>
      </c>
      <c r="C534" s="54">
        <v>1255881.03</v>
      </c>
      <c r="D534" s="54">
        <v>534201.81000000006</v>
      </c>
      <c r="E534" s="54">
        <v>12576.37</v>
      </c>
      <c r="F534" s="54">
        <v>24888.69</v>
      </c>
      <c r="G534" s="54">
        <v>40636.47</v>
      </c>
      <c r="H534" s="54">
        <v>10646.17</v>
      </c>
      <c r="I534" s="54">
        <v>33404.14</v>
      </c>
      <c r="J534" s="54">
        <v>1807.61</v>
      </c>
      <c r="K534" s="54">
        <v>4448.74</v>
      </c>
      <c r="L534" s="55">
        <v>0</v>
      </c>
      <c r="M534" s="54">
        <v>0</v>
      </c>
      <c r="N534" s="56">
        <f t="shared" si="8"/>
        <v>1918491.03</v>
      </c>
    </row>
    <row r="535" spans="1:14" ht="15.6" x14ac:dyDescent="0.3">
      <c r="A535" s="37" t="s">
        <v>1062</v>
      </c>
      <c r="B535" s="38" t="s">
        <v>1063</v>
      </c>
      <c r="C535" s="54">
        <v>267239.96000000002</v>
      </c>
      <c r="D535" s="54">
        <v>121337.29</v>
      </c>
      <c r="E535" s="54">
        <v>3245.91</v>
      </c>
      <c r="F535" s="54">
        <v>8194.32</v>
      </c>
      <c r="G535" s="54">
        <v>6094.03</v>
      </c>
      <c r="H535" s="54">
        <v>1919.76</v>
      </c>
      <c r="I535" s="54">
        <v>4910.8999999999996</v>
      </c>
      <c r="J535" s="54">
        <v>634.13</v>
      </c>
      <c r="K535" s="54">
        <v>643.73</v>
      </c>
      <c r="L535" s="55">
        <v>20249</v>
      </c>
      <c r="M535" s="54">
        <v>0</v>
      </c>
      <c r="N535" s="56">
        <f t="shared" si="8"/>
        <v>434469.03</v>
      </c>
    </row>
    <row r="536" spans="1:14" ht="15.6" x14ac:dyDescent="0.3">
      <c r="A536" s="37" t="s">
        <v>1064</v>
      </c>
      <c r="B536" s="38" t="s">
        <v>1065</v>
      </c>
      <c r="C536" s="54">
        <v>164221.25</v>
      </c>
      <c r="D536" s="54">
        <v>55192.99</v>
      </c>
      <c r="E536" s="54">
        <v>2068.79</v>
      </c>
      <c r="F536" s="54">
        <v>5243.75</v>
      </c>
      <c r="G536" s="54">
        <v>2211.2600000000002</v>
      </c>
      <c r="H536" s="54">
        <v>1170.98</v>
      </c>
      <c r="I536" s="54">
        <v>2336.3000000000002</v>
      </c>
      <c r="J536" s="54">
        <v>407.28</v>
      </c>
      <c r="K536" s="54">
        <v>385.21</v>
      </c>
      <c r="L536" s="55">
        <v>0</v>
      </c>
      <c r="M536" s="54">
        <v>0</v>
      </c>
      <c r="N536" s="56">
        <f t="shared" si="8"/>
        <v>233237.81</v>
      </c>
    </row>
    <row r="537" spans="1:14" ht="15.6" x14ac:dyDescent="0.3">
      <c r="A537" s="37" t="s">
        <v>1066</v>
      </c>
      <c r="B537" s="38" t="s">
        <v>1067</v>
      </c>
      <c r="C537" s="54">
        <v>164691.48000000001</v>
      </c>
      <c r="D537" s="54">
        <v>48123.8</v>
      </c>
      <c r="E537" s="54">
        <v>2256.4499999999998</v>
      </c>
      <c r="F537" s="54">
        <v>6014.04</v>
      </c>
      <c r="G537" s="54">
        <v>3683.96</v>
      </c>
      <c r="H537" s="54">
        <v>1105.26</v>
      </c>
      <c r="I537" s="54">
        <v>2698.62</v>
      </c>
      <c r="J537" s="54">
        <v>437.97</v>
      </c>
      <c r="K537" s="54">
        <v>323.99</v>
      </c>
      <c r="L537" s="55">
        <v>0</v>
      </c>
      <c r="M537" s="54">
        <v>0</v>
      </c>
      <c r="N537" s="56">
        <f t="shared" si="8"/>
        <v>229335.57000000004</v>
      </c>
    </row>
    <row r="538" spans="1:14" ht="15.6" x14ac:dyDescent="0.3">
      <c r="A538" s="37" t="s">
        <v>1068</v>
      </c>
      <c r="B538" s="38" t="s">
        <v>1069</v>
      </c>
      <c r="C538" s="54">
        <v>388288.04</v>
      </c>
      <c r="D538" s="54">
        <v>126579.39</v>
      </c>
      <c r="E538" s="54">
        <v>4165.8500000000004</v>
      </c>
      <c r="F538" s="54">
        <v>9539.36</v>
      </c>
      <c r="G538" s="54">
        <v>9665.59</v>
      </c>
      <c r="H538" s="54">
        <v>3025.72</v>
      </c>
      <c r="I538" s="54">
        <v>8230.6200000000008</v>
      </c>
      <c r="J538" s="54">
        <v>744.22</v>
      </c>
      <c r="K538" s="54">
        <v>1149.29</v>
      </c>
      <c r="L538" s="55">
        <v>18066</v>
      </c>
      <c r="M538" s="54">
        <v>0</v>
      </c>
      <c r="N538" s="56">
        <f t="shared" si="8"/>
        <v>569454.07999999996</v>
      </c>
    </row>
    <row r="539" spans="1:14" ht="15.6" x14ac:dyDescent="0.3">
      <c r="A539" s="37" t="s">
        <v>1070</v>
      </c>
      <c r="B539" s="38" t="s">
        <v>1071</v>
      </c>
      <c r="C539" s="54">
        <v>260998.22</v>
      </c>
      <c r="D539" s="54">
        <v>79547.62</v>
      </c>
      <c r="E539" s="54">
        <v>2950.93</v>
      </c>
      <c r="F539" s="54">
        <v>6511.62</v>
      </c>
      <c r="G539" s="54">
        <v>6260.16</v>
      </c>
      <c r="H539" s="54">
        <v>2091.9</v>
      </c>
      <c r="I539" s="54">
        <v>5654.7</v>
      </c>
      <c r="J539" s="54">
        <v>470.75</v>
      </c>
      <c r="K539" s="54">
        <v>813.02</v>
      </c>
      <c r="L539" s="55">
        <v>3841</v>
      </c>
      <c r="M539" s="54">
        <v>0</v>
      </c>
      <c r="N539" s="56">
        <f t="shared" si="8"/>
        <v>369139.92</v>
      </c>
    </row>
    <row r="540" spans="1:14" ht="15.6" x14ac:dyDescent="0.3">
      <c r="A540" s="37" t="s">
        <v>1072</v>
      </c>
      <c r="B540" s="38" t="s">
        <v>1073</v>
      </c>
      <c r="C540" s="54">
        <v>326403.95</v>
      </c>
      <c r="D540" s="54">
        <v>112423.2</v>
      </c>
      <c r="E540" s="54">
        <v>3805.74</v>
      </c>
      <c r="F540" s="54">
        <v>9099.32</v>
      </c>
      <c r="G540" s="54">
        <v>9990.7000000000007</v>
      </c>
      <c r="H540" s="54">
        <v>2467.0300000000002</v>
      </c>
      <c r="I540" s="54">
        <v>7439.36</v>
      </c>
      <c r="J540" s="54">
        <v>665.99</v>
      </c>
      <c r="K540" s="54">
        <v>892.42</v>
      </c>
      <c r="L540" s="55">
        <v>0</v>
      </c>
      <c r="M540" s="54">
        <v>0</v>
      </c>
      <c r="N540" s="56">
        <f t="shared" si="8"/>
        <v>473187.71</v>
      </c>
    </row>
    <row r="541" spans="1:14" ht="15.6" x14ac:dyDescent="0.3">
      <c r="A541" s="37" t="s">
        <v>1074</v>
      </c>
      <c r="B541" s="38" t="s">
        <v>1075</v>
      </c>
      <c r="C541" s="54">
        <v>280441.8</v>
      </c>
      <c r="D541" s="54">
        <v>94453.33</v>
      </c>
      <c r="E541" s="54">
        <v>3186.41</v>
      </c>
      <c r="F541" s="54">
        <v>7480.05</v>
      </c>
      <c r="G541" s="54">
        <v>6581.34</v>
      </c>
      <c r="H541" s="54">
        <v>2152.5300000000002</v>
      </c>
      <c r="I541" s="54">
        <v>5713.69</v>
      </c>
      <c r="J541" s="54">
        <v>536.78</v>
      </c>
      <c r="K541" s="54">
        <v>797.09</v>
      </c>
      <c r="L541" s="55">
        <v>0</v>
      </c>
      <c r="M541" s="54">
        <v>0</v>
      </c>
      <c r="N541" s="56">
        <f t="shared" si="8"/>
        <v>401343.02000000008</v>
      </c>
    </row>
    <row r="542" spans="1:14" ht="15.6" x14ac:dyDescent="0.3">
      <c r="A542" s="37" t="s">
        <v>1076</v>
      </c>
      <c r="B542" s="38" t="s">
        <v>1077</v>
      </c>
      <c r="C542" s="54">
        <v>306300.17</v>
      </c>
      <c r="D542" s="54">
        <v>71453.259999999995</v>
      </c>
      <c r="E542" s="54">
        <v>3530.64</v>
      </c>
      <c r="F542" s="54">
        <v>8982.44</v>
      </c>
      <c r="G542" s="54">
        <v>8705.4</v>
      </c>
      <c r="H542" s="54">
        <v>2197.88</v>
      </c>
      <c r="I542" s="54">
        <v>6333.66</v>
      </c>
      <c r="J542" s="54">
        <v>672.89</v>
      </c>
      <c r="K542" s="54">
        <v>745.62</v>
      </c>
      <c r="L542" s="55">
        <v>0</v>
      </c>
      <c r="M542" s="54">
        <v>0</v>
      </c>
      <c r="N542" s="56">
        <f t="shared" si="8"/>
        <v>408921.96</v>
      </c>
    </row>
    <row r="543" spans="1:14" ht="15.6" x14ac:dyDescent="0.3">
      <c r="A543" s="37" t="s">
        <v>1078</v>
      </c>
      <c r="B543" s="38" t="s">
        <v>1079</v>
      </c>
      <c r="C543" s="54">
        <v>338925.45</v>
      </c>
      <c r="D543" s="54">
        <v>55242.2</v>
      </c>
      <c r="E543" s="54">
        <v>3783.52</v>
      </c>
      <c r="F543" s="54">
        <v>9114.0400000000009</v>
      </c>
      <c r="G543" s="54">
        <v>7883.44</v>
      </c>
      <c r="H543" s="54">
        <v>2556.67</v>
      </c>
      <c r="I543" s="54">
        <v>6721.06</v>
      </c>
      <c r="J543" s="54">
        <v>623.95000000000005</v>
      </c>
      <c r="K543" s="54">
        <v>931.89</v>
      </c>
      <c r="L543" s="55">
        <v>7949</v>
      </c>
      <c r="M543" s="54">
        <v>0</v>
      </c>
      <c r="N543" s="56">
        <f t="shared" si="8"/>
        <v>433731.22000000003</v>
      </c>
    </row>
    <row r="544" spans="1:14" ht="15.6" x14ac:dyDescent="0.3">
      <c r="A544" s="37" t="s">
        <v>1080</v>
      </c>
      <c r="B544" s="38" t="s">
        <v>1081</v>
      </c>
      <c r="C544" s="54">
        <v>106251.21</v>
      </c>
      <c r="D544" s="54">
        <v>42715.16</v>
      </c>
      <c r="E544" s="54">
        <v>1522.54</v>
      </c>
      <c r="F544" s="54">
        <v>3989.68</v>
      </c>
      <c r="G544" s="54">
        <v>1074.93</v>
      </c>
      <c r="H544" s="54">
        <v>717.98</v>
      </c>
      <c r="I544" s="54">
        <v>1223.27</v>
      </c>
      <c r="J544" s="54">
        <v>322.63</v>
      </c>
      <c r="K544" s="54">
        <v>208.54</v>
      </c>
      <c r="L544" s="55">
        <v>4361</v>
      </c>
      <c r="M544" s="54">
        <v>0</v>
      </c>
      <c r="N544" s="56">
        <f t="shared" si="8"/>
        <v>162386.94</v>
      </c>
    </row>
    <row r="545" spans="1:14" ht="15.6" x14ac:dyDescent="0.3">
      <c r="A545" s="37" t="s">
        <v>1082</v>
      </c>
      <c r="B545" s="38" t="s">
        <v>1083</v>
      </c>
      <c r="C545" s="54">
        <v>650625.23</v>
      </c>
      <c r="D545" s="54">
        <v>222055.04000000001</v>
      </c>
      <c r="E545" s="54">
        <v>7495.55</v>
      </c>
      <c r="F545" s="54">
        <v>19129.939999999999</v>
      </c>
      <c r="G545" s="54">
        <v>16276.18</v>
      </c>
      <c r="H545" s="54">
        <v>4661.58</v>
      </c>
      <c r="I545" s="54">
        <v>12666.07</v>
      </c>
      <c r="J545" s="54">
        <v>1394.99</v>
      </c>
      <c r="K545" s="54">
        <v>1579.27</v>
      </c>
      <c r="L545" s="55">
        <v>0</v>
      </c>
      <c r="M545" s="54">
        <v>0</v>
      </c>
      <c r="N545" s="56">
        <f t="shared" si="8"/>
        <v>935883.85</v>
      </c>
    </row>
    <row r="546" spans="1:14" ht="15.6" x14ac:dyDescent="0.3">
      <c r="A546" s="37" t="s">
        <v>1084</v>
      </c>
      <c r="B546" s="38" t="s">
        <v>1085</v>
      </c>
      <c r="C546" s="54">
        <v>117014.63</v>
      </c>
      <c r="D546" s="54">
        <v>55120.13</v>
      </c>
      <c r="E546" s="54">
        <v>1748.93</v>
      </c>
      <c r="F546" s="54">
        <v>4958.72</v>
      </c>
      <c r="G546" s="54">
        <v>1719.67</v>
      </c>
      <c r="H546" s="54">
        <v>710.26</v>
      </c>
      <c r="I546" s="54">
        <v>1330.94</v>
      </c>
      <c r="J546" s="54">
        <v>360.48</v>
      </c>
      <c r="K546" s="54">
        <v>163.72</v>
      </c>
      <c r="L546" s="55">
        <v>1425</v>
      </c>
      <c r="M546" s="54">
        <v>0</v>
      </c>
      <c r="N546" s="56">
        <f t="shared" si="8"/>
        <v>184552.48000000004</v>
      </c>
    </row>
    <row r="547" spans="1:14" ht="15.6" x14ac:dyDescent="0.3">
      <c r="A547" s="37" t="s">
        <v>1086</v>
      </c>
      <c r="B547" s="38" t="s">
        <v>1087</v>
      </c>
      <c r="C547" s="54">
        <v>436870.31</v>
      </c>
      <c r="D547" s="54">
        <v>177709.31</v>
      </c>
      <c r="E547" s="54">
        <v>4346.59</v>
      </c>
      <c r="F547" s="54">
        <v>8539.8700000000008</v>
      </c>
      <c r="G547" s="54">
        <v>15172.07</v>
      </c>
      <c r="H547" s="54">
        <v>3716.14</v>
      </c>
      <c r="I547" s="54">
        <v>12221.79</v>
      </c>
      <c r="J547" s="54">
        <v>608.94000000000005</v>
      </c>
      <c r="K547" s="54">
        <v>1559.51</v>
      </c>
      <c r="L547" s="55">
        <v>50635</v>
      </c>
      <c r="M547" s="54">
        <v>0</v>
      </c>
      <c r="N547" s="56">
        <f t="shared" si="8"/>
        <v>711379.52999999991</v>
      </c>
    </row>
    <row r="548" spans="1:14" ht="30" x14ac:dyDescent="0.3">
      <c r="A548" s="37" t="s">
        <v>1088</v>
      </c>
      <c r="B548" s="38" t="s">
        <v>1089</v>
      </c>
      <c r="C548" s="54">
        <v>625444.53</v>
      </c>
      <c r="D548" s="54">
        <v>177221.95</v>
      </c>
      <c r="E548" s="54">
        <v>6475.4</v>
      </c>
      <c r="F548" s="54">
        <v>15357.6</v>
      </c>
      <c r="G548" s="54">
        <v>19748.79</v>
      </c>
      <c r="H548" s="54">
        <v>4746.26</v>
      </c>
      <c r="I548" s="54">
        <v>14977.95</v>
      </c>
      <c r="J548" s="54">
        <v>1296.94</v>
      </c>
      <c r="K548" s="54">
        <v>1757.41</v>
      </c>
      <c r="L548" s="55">
        <v>0</v>
      </c>
      <c r="M548" s="54">
        <v>0</v>
      </c>
      <c r="N548" s="56">
        <f t="shared" si="8"/>
        <v>867026.83</v>
      </c>
    </row>
    <row r="549" spans="1:14" ht="15.6" x14ac:dyDescent="0.3">
      <c r="A549" s="37" t="s">
        <v>1090</v>
      </c>
      <c r="B549" s="38" t="s">
        <v>1091</v>
      </c>
      <c r="C549" s="54">
        <v>165687.19</v>
      </c>
      <c r="D549" s="54">
        <v>58915.78</v>
      </c>
      <c r="E549" s="54">
        <v>2126.0500000000002</v>
      </c>
      <c r="F549" s="54">
        <v>5745.66</v>
      </c>
      <c r="G549" s="54">
        <v>3749.34</v>
      </c>
      <c r="H549" s="54">
        <v>1107.58</v>
      </c>
      <c r="I549" s="54">
        <v>2802.74</v>
      </c>
      <c r="J549" s="54">
        <v>413.37</v>
      </c>
      <c r="K549" s="54">
        <v>328.85</v>
      </c>
      <c r="L549" s="55">
        <v>0</v>
      </c>
      <c r="M549" s="54">
        <v>0</v>
      </c>
      <c r="N549" s="56">
        <f t="shared" si="8"/>
        <v>240876.55999999997</v>
      </c>
    </row>
    <row r="550" spans="1:14" ht="15.6" x14ac:dyDescent="0.3">
      <c r="A550" s="37" t="s">
        <v>1092</v>
      </c>
      <c r="B550" s="38" t="s">
        <v>1093</v>
      </c>
      <c r="C550" s="54">
        <v>125035.16</v>
      </c>
      <c r="D550" s="54">
        <v>55766.39</v>
      </c>
      <c r="E550" s="54">
        <v>1816.76</v>
      </c>
      <c r="F550" s="54">
        <v>5123.12</v>
      </c>
      <c r="G550" s="54">
        <v>2143.87</v>
      </c>
      <c r="H550" s="54">
        <v>771.67</v>
      </c>
      <c r="I550" s="54">
        <v>1595.84</v>
      </c>
      <c r="J550" s="54">
        <v>369.34</v>
      </c>
      <c r="K550" s="54">
        <v>187.27</v>
      </c>
      <c r="L550" s="55">
        <v>0</v>
      </c>
      <c r="M550" s="54">
        <v>0</v>
      </c>
      <c r="N550" s="56">
        <f t="shared" si="8"/>
        <v>192809.41999999998</v>
      </c>
    </row>
    <row r="551" spans="1:14" ht="15.6" x14ac:dyDescent="0.3">
      <c r="A551" s="37" t="s">
        <v>1094</v>
      </c>
      <c r="B551" s="38" t="s">
        <v>1095</v>
      </c>
      <c r="C551" s="54">
        <v>480569.39</v>
      </c>
      <c r="D551" s="54">
        <v>209901.88</v>
      </c>
      <c r="E551" s="54">
        <v>5231.42</v>
      </c>
      <c r="F551" s="54">
        <v>11128.38</v>
      </c>
      <c r="G551" s="54">
        <v>15774.94</v>
      </c>
      <c r="H551" s="54">
        <v>3927.97</v>
      </c>
      <c r="I551" s="54">
        <v>12281.85</v>
      </c>
      <c r="J551" s="54">
        <v>863.68</v>
      </c>
      <c r="K551" s="54">
        <v>1565.26</v>
      </c>
      <c r="L551" s="55">
        <v>0</v>
      </c>
      <c r="M551" s="54">
        <v>0</v>
      </c>
      <c r="N551" s="56">
        <f t="shared" si="8"/>
        <v>741244.77</v>
      </c>
    </row>
    <row r="552" spans="1:14" ht="30" x14ac:dyDescent="0.3">
      <c r="A552" s="37" t="s">
        <v>1096</v>
      </c>
      <c r="B552" s="38" t="s">
        <v>1097</v>
      </c>
      <c r="C552" s="54">
        <v>326751.96000000002</v>
      </c>
      <c r="D552" s="54">
        <v>60773.63</v>
      </c>
      <c r="E552" s="54">
        <v>3179.46</v>
      </c>
      <c r="F552" s="54">
        <v>5215.2700000000004</v>
      </c>
      <c r="G552" s="54">
        <v>2499.94</v>
      </c>
      <c r="H552" s="54">
        <v>2996.35</v>
      </c>
      <c r="I552" s="54">
        <v>5964.78</v>
      </c>
      <c r="J552" s="54">
        <v>362.83</v>
      </c>
      <c r="K552" s="54">
        <v>1342.58</v>
      </c>
      <c r="L552" s="55">
        <v>6639</v>
      </c>
      <c r="M552" s="54">
        <v>0</v>
      </c>
      <c r="N552" s="56">
        <f t="shared" si="8"/>
        <v>415725.8000000001</v>
      </c>
    </row>
    <row r="553" spans="1:14" ht="15.6" x14ac:dyDescent="0.3">
      <c r="A553" s="37" t="s">
        <v>1098</v>
      </c>
      <c r="B553" s="38" t="s">
        <v>1099</v>
      </c>
      <c r="C553" s="54">
        <v>1233448.83</v>
      </c>
      <c r="D553" s="54">
        <v>443404.37</v>
      </c>
      <c r="E553" s="54">
        <v>14405.69</v>
      </c>
      <c r="F553" s="54">
        <v>33678.07</v>
      </c>
      <c r="G553" s="54">
        <v>24058.3</v>
      </c>
      <c r="H553" s="54">
        <v>9498.43</v>
      </c>
      <c r="I553" s="54">
        <v>23218.31</v>
      </c>
      <c r="J553" s="54">
        <v>2374.62</v>
      </c>
      <c r="K553" s="54">
        <v>3514.45</v>
      </c>
      <c r="L553" s="55">
        <v>0</v>
      </c>
      <c r="M553" s="54">
        <v>0</v>
      </c>
      <c r="N553" s="56">
        <f t="shared" si="8"/>
        <v>1787601.0700000003</v>
      </c>
    </row>
    <row r="554" spans="1:14" ht="15.6" x14ac:dyDescent="0.3">
      <c r="A554" s="37" t="s">
        <v>1100</v>
      </c>
      <c r="B554" s="38" t="s">
        <v>1101</v>
      </c>
      <c r="C554" s="54">
        <v>525234.23</v>
      </c>
      <c r="D554" s="54">
        <v>256993.63</v>
      </c>
      <c r="E554" s="54">
        <v>5636.38</v>
      </c>
      <c r="F554" s="54">
        <v>11695.4</v>
      </c>
      <c r="G554" s="54">
        <v>15533.59</v>
      </c>
      <c r="H554" s="54">
        <v>4336.78</v>
      </c>
      <c r="I554" s="54">
        <v>12946.8</v>
      </c>
      <c r="J554" s="54">
        <v>1024.42</v>
      </c>
      <c r="K554" s="54">
        <v>1745.62</v>
      </c>
      <c r="L554" s="55">
        <v>0</v>
      </c>
      <c r="M554" s="54">
        <v>0</v>
      </c>
      <c r="N554" s="56">
        <f t="shared" si="8"/>
        <v>835146.85000000009</v>
      </c>
    </row>
    <row r="555" spans="1:14" ht="15.6" x14ac:dyDescent="0.3">
      <c r="A555" s="37" t="s">
        <v>1102</v>
      </c>
      <c r="B555" s="38" t="s">
        <v>1103</v>
      </c>
      <c r="C555" s="54">
        <v>150052.73000000001</v>
      </c>
      <c r="D555" s="54">
        <v>57980.53</v>
      </c>
      <c r="E555" s="54">
        <v>1939.26</v>
      </c>
      <c r="F555" s="54">
        <v>5288.42</v>
      </c>
      <c r="G555" s="54">
        <v>2411.83</v>
      </c>
      <c r="H555" s="54">
        <v>992.24</v>
      </c>
      <c r="I555" s="54">
        <v>2089.04</v>
      </c>
      <c r="J555" s="54">
        <v>374.49</v>
      </c>
      <c r="K555" s="54">
        <v>289.08999999999997</v>
      </c>
      <c r="L555" s="55">
        <v>1326</v>
      </c>
      <c r="M555" s="54">
        <v>0</v>
      </c>
      <c r="N555" s="56">
        <f t="shared" si="8"/>
        <v>222743.63</v>
      </c>
    </row>
    <row r="556" spans="1:14" ht="15.6" x14ac:dyDescent="0.3">
      <c r="A556" s="37" t="s">
        <v>1104</v>
      </c>
      <c r="B556" s="38" t="s">
        <v>1105</v>
      </c>
      <c r="C556" s="54">
        <v>282814.37</v>
      </c>
      <c r="D556" s="54">
        <v>113705.54</v>
      </c>
      <c r="E556" s="54">
        <v>3201.46</v>
      </c>
      <c r="F556" s="54">
        <v>8124.08</v>
      </c>
      <c r="G556" s="54">
        <v>4832.1499999999996</v>
      </c>
      <c r="H556" s="54">
        <v>2016.72</v>
      </c>
      <c r="I556" s="54">
        <v>4484.9799999999996</v>
      </c>
      <c r="J556" s="54">
        <v>751.61</v>
      </c>
      <c r="K556" s="54">
        <v>676.28</v>
      </c>
      <c r="L556" s="55">
        <v>38109</v>
      </c>
      <c r="M556" s="54">
        <v>0</v>
      </c>
      <c r="N556" s="56">
        <f t="shared" si="8"/>
        <v>458716.19</v>
      </c>
    </row>
    <row r="557" spans="1:14" ht="45" x14ac:dyDescent="0.3">
      <c r="A557" s="37" t="s">
        <v>1106</v>
      </c>
      <c r="B557" s="38" t="s">
        <v>1107</v>
      </c>
      <c r="C557" s="54">
        <v>1099603.2</v>
      </c>
      <c r="D557" s="54">
        <v>346778.7</v>
      </c>
      <c r="E557" s="54">
        <v>11900.23</v>
      </c>
      <c r="F557" s="54">
        <v>27484.37</v>
      </c>
      <c r="G557" s="54">
        <v>27922.959999999999</v>
      </c>
      <c r="H557" s="54">
        <v>8551.99</v>
      </c>
      <c r="I557" s="54">
        <v>23635.9</v>
      </c>
      <c r="J557" s="54">
        <v>1908.21</v>
      </c>
      <c r="K557" s="54">
        <v>3244.34</v>
      </c>
      <c r="L557" s="55">
        <v>105575</v>
      </c>
      <c r="M557" s="54">
        <v>0</v>
      </c>
      <c r="N557" s="56">
        <f t="shared" si="8"/>
        <v>1656604.9</v>
      </c>
    </row>
    <row r="558" spans="1:14" ht="15.6" x14ac:dyDescent="0.3">
      <c r="A558" s="37" t="s">
        <v>1108</v>
      </c>
      <c r="B558" s="38" t="s">
        <v>1109</v>
      </c>
      <c r="C558" s="54">
        <v>700398.79</v>
      </c>
      <c r="D558" s="54">
        <v>175888.43</v>
      </c>
      <c r="E558" s="54">
        <v>6692.03</v>
      </c>
      <c r="F558" s="54">
        <v>14232.87</v>
      </c>
      <c r="G558" s="54">
        <v>13879.31</v>
      </c>
      <c r="H558" s="54">
        <v>5693.84</v>
      </c>
      <c r="I558" s="54">
        <v>14324.93</v>
      </c>
      <c r="J558" s="54">
        <v>1104.22</v>
      </c>
      <c r="K558" s="54">
        <v>2299.66</v>
      </c>
      <c r="L558" s="55">
        <v>26007</v>
      </c>
      <c r="M558" s="54">
        <v>0</v>
      </c>
      <c r="N558" s="56">
        <f t="shared" si="8"/>
        <v>960521.08000000007</v>
      </c>
    </row>
    <row r="559" spans="1:14" ht="15.6" x14ac:dyDescent="0.3">
      <c r="A559" s="37" t="s">
        <v>1110</v>
      </c>
      <c r="B559" s="38" t="s">
        <v>1111</v>
      </c>
      <c r="C559" s="54">
        <v>3584411.86</v>
      </c>
      <c r="D559" s="54">
        <v>787164.71</v>
      </c>
      <c r="E559" s="54">
        <v>30414.27</v>
      </c>
      <c r="F559" s="54">
        <v>49938.59</v>
      </c>
      <c r="G559" s="54">
        <v>71966.740000000005</v>
      </c>
      <c r="H559" s="54">
        <v>32178.85</v>
      </c>
      <c r="I559" s="54">
        <v>83559.73</v>
      </c>
      <c r="J559" s="54">
        <v>3820.88</v>
      </c>
      <c r="K559" s="54">
        <v>14362.28</v>
      </c>
      <c r="L559" s="55">
        <v>0</v>
      </c>
      <c r="M559" s="54">
        <v>0</v>
      </c>
      <c r="N559" s="56">
        <f t="shared" si="8"/>
        <v>4657817.91</v>
      </c>
    </row>
    <row r="560" spans="1:14" ht="15.6" x14ac:dyDescent="0.3">
      <c r="A560" s="37" t="s">
        <v>1112</v>
      </c>
      <c r="B560" s="38" t="s">
        <v>1113</v>
      </c>
      <c r="C560" s="54">
        <v>93142.76</v>
      </c>
      <c r="D560" s="54">
        <v>57777.05</v>
      </c>
      <c r="E560" s="54">
        <v>1258.5999999999999</v>
      </c>
      <c r="F560" s="54">
        <v>3304.64</v>
      </c>
      <c r="G560" s="54">
        <v>983.12</v>
      </c>
      <c r="H560" s="54">
        <v>632.16</v>
      </c>
      <c r="I560" s="54">
        <v>1110.17</v>
      </c>
      <c r="J560" s="54">
        <v>275.39999999999998</v>
      </c>
      <c r="K560" s="54">
        <v>188.55</v>
      </c>
      <c r="L560" s="55">
        <v>0</v>
      </c>
      <c r="M560" s="54">
        <v>0</v>
      </c>
      <c r="N560" s="56">
        <f t="shared" si="8"/>
        <v>158672.45000000001</v>
      </c>
    </row>
    <row r="561" spans="1:14" ht="15.6" x14ac:dyDescent="0.3">
      <c r="A561" s="37" t="s">
        <v>1114</v>
      </c>
      <c r="B561" s="38" t="s">
        <v>1115</v>
      </c>
      <c r="C561" s="54">
        <v>1025360.54</v>
      </c>
      <c r="D561" s="54">
        <v>219990.69</v>
      </c>
      <c r="E561" s="54">
        <v>10017.58</v>
      </c>
      <c r="F561" s="54">
        <v>25934.37</v>
      </c>
      <c r="G561" s="54">
        <v>28546.44</v>
      </c>
      <c r="H561" s="54">
        <v>7327.17</v>
      </c>
      <c r="I561" s="54">
        <v>21707.78</v>
      </c>
      <c r="J561" s="54">
        <v>2172.2600000000002</v>
      </c>
      <c r="K561" s="54">
        <v>2547.04</v>
      </c>
      <c r="L561" s="55">
        <v>0</v>
      </c>
      <c r="M561" s="54">
        <v>0</v>
      </c>
      <c r="N561" s="56">
        <f t="shared" si="8"/>
        <v>1343603.87</v>
      </c>
    </row>
    <row r="562" spans="1:14" ht="15.6" x14ac:dyDescent="0.3">
      <c r="A562" s="37" t="s">
        <v>1116</v>
      </c>
      <c r="B562" s="38" t="s">
        <v>1117</v>
      </c>
      <c r="C562" s="54">
        <v>493692.08</v>
      </c>
      <c r="D562" s="54">
        <v>181605.58</v>
      </c>
      <c r="E562" s="54">
        <v>5468.13</v>
      </c>
      <c r="F562" s="54">
        <v>13378.12</v>
      </c>
      <c r="G562" s="54">
        <v>14461.83</v>
      </c>
      <c r="H562" s="54">
        <v>3662.25</v>
      </c>
      <c r="I562" s="54">
        <v>10839.27</v>
      </c>
      <c r="J562" s="54">
        <v>1047.74</v>
      </c>
      <c r="K562" s="54">
        <v>1305.97</v>
      </c>
      <c r="L562" s="55">
        <v>8131</v>
      </c>
      <c r="M562" s="54">
        <v>0</v>
      </c>
      <c r="N562" s="56">
        <f t="shared" si="8"/>
        <v>733591.97</v>
      </c>
    </row>
    <row r="563" spans="1:14" ht="15.6" x14ac:dyDescent="0.3">
      <c r="A563" s="37" t="s">
        <v>1118</v>
      </c>
      <c r="B563" s="38" t="s">
        <v>1119</v>
      </c>
      <c r="C563" s="54">
        <v>267752.48</v>
      </c>
      <c r="D563" s="54">
        <v>122527.41</v>
      </c>
      <c r="E563" s="54">
        <v>3074.07</v>
      </c>
      <c r="F563" s="54">
        <v>7120.52</v>
      </c>
      <c r="G563" s="54">
        <v>8253.7900000000009</v>
      </c>
      <c r="H563" s="54">
        <v>2074.86</v>
      </c>
      <c r="I563" s="54">
        <v>6346.57</v>
      </c>
      <c r="J563" s="54">
        <v>513.24</v>
      </c>
      <c r="K563" s="54">
        <v>775.33</v>
      </c>
      <c r="L563" s="55">
        <v>0</v>
      </c>
      <c r="M563" s="54">
        <v>0</v>
      </c>
      <c r="N563" s="56">
        <f t="shared" si="8"/>
        <v>418438.27</v>
      </c>
    </row>
    <row r="564" spans="1:14" ht="15.6" x14ac:dyDescent="0.3">
      <c r="A564" s="37" t="s">
        <v>1120</v>
      </c>
      <c r="B564" s="38" t="s">
        <v>1121</v>
      </c>
      <c r="C564" s="54">
        <v>81959.42</v>
      </c>
      <c r="D564" s="54">
        <v>39527.800000000003</v>
      </c>
      <c r="E564" s="54">
        <v>1280.47</v>
      </c>
      <c r="F564" s="54">
        <v>3590.73</v>
      </c>
      <c r="G564" s="54">
        <v>735.09</v>
      </c>
      <c r="H564" s="54">
        <v>496.99</v>
      </c>
      <c r="I564" s="54">
        <v>720.58</v>
      </c>
      <c r="J564" s="54">
        <v>278.27</v>
      </c>
      <c r="K564" s="54">
        <v>111.16</v>
      </c>
      <c r="L564" s="55">
        <v>0</v>
      </c>
      <c r="M564" s="54">
        <v>0</v>
      </c>
      <c r="N564" s="56">
        <f t="shared" si="8"/>
        <v>128700.51000000001</v>
      </c>
    </row>
    <row r="565" spans="1:14" ht="15.6" x14ac:dyDescent="0.3">
      <c r="A565" s="37" t="s">
        <v>1122</v>
      </c>
      <c r="B565" s="38" t="s">
        <v>1123</v>
      </c>
      <c r="C565" s="54">
        <v>1777364.46</v>
      </c>
      <c r="D565" s="54">
        <v>509392.84</v>
      </c>
      <c r="E565" s="54">
        <v>17574.8</v>
      </c>
      <c r="F565" s="54">
        <v>33241.440000000002</v>
      </c>
      <c r="G565" s="54">
        <v>34344.629999999997</v>
      </c>
      <c r="H565" s="54">
        <v>15311.29</v>
      </c>
      <c r="I565" s="54">
        <v>38637.21</v>
      </c>
      <c r="J565" s="54">
        <v>2901.92</v>
      </c>
      <c r="K565" s="54">
        <v>6485.39</v>
      </c>
      <c r="L565" s="55">
        <v>0</v>
      </c>
      <c r="M565" s="54">
        <v>0</v>
      </c>
      <c r="N565" s="56">
        <f t="shared" si="8"/>
        <v>2435253.9799999995</v>
      </c>
    </row>
    <row r="566" spans="1:14" ht="15.6" x14ac:dyDescent="0.3">
      <c r="A566" s="37" t="s">
        <v>1124</v>
      </c>
      <c r="B566" s="38" t="s">
        <v>1125</v>
      </c>
      <c r="C566" s="54">
        <v>134290.1</v>
      </c>
      <c r="D566" s="54">
        <v>32000.400000000001</v>
      </c>
      <c r="E566" s="54">
        <v>1733.54</v>
      </c>
      <c r="F566" s="54">
        <v>4532.82</v>
      </c>
      <c r="G566" s="54">
        <v>3309.33</v>
      </c>
      <c r="H566" s="54">
        <v>928.67</v>
      </c>
      <c r="I566" s="54">
        <v>2475.64</v>
      </c>
      <c r="J566" s="54">
        <v>332.02</v>
      </c>
      <c r="K566" s="54">
        <v>290.52</v>
      </c>
      <c r="L566" s="55">
        <v>4286</v>
      </c>
      <c r="M566" s="54">
        <v>0</v>
      </c>
      <c r="N566" s="56">
        <f t="shared" si="8"/>
        <v>184179.04</v>
      </c>
    </row>
    <row r="567" spans="1:14" ht="30" x14ac:dyDescent="0.3">
      <c r="A567" s="37" t="s">
        <v>1126</v>
      </c>
      <c r="B567" s="38" t="s">
        <v>1127</v>
      </c>
      <c r="C567" s="54">
        <v>1553183.25</v>
      </c>
      <c r="D567" s="54">
        <v>170567.2</v>
      </c>
      <c r="E567" s="54">
        <v>16648.95</v>
      </c>
      <c r="F567" s="54">
        <v>36627.97</v>
      </c>
      <c r="G567" s="54">
        <v>55567.19</v>
      </c>
      <c r="H567" s="54">
        <v>12438.72</v>
      </c>
      <c r="I567" s="54">
        <v>41496.089999999997</v>
      </c>
      <c r="J567" s="54">
        <v>2758.21</v>
      </c>
      <c r="K567" s="54">
        <v>4868.87</v>
      </c>
      <c r="L567" s="55">
        <v>0</v>
      </c>
      <c r="M567" s="54">
        <v>0</v>
      </c>
      <c r="N567" s="56">
        <f t="shared" si="8"/>
        <v>1894156.45</v>
      </c>
    </row>
    <row r="568" spans="1:14" ht="15.6" x14ac:dyDescent="0.3">
      <c r="A568" s="37" t="s">
        <v>1128</v>
      </c>
      <c r="B568" s="38" t="s">
        <v>1129</v>
      </c>
      <c r="C568" s="54">
        <v>774541.5</v>
      </c>
      <c r="D568" s="54">
        <v>287860.32</v>
      </c>
      <c r="E568" s="54">
        <v>7739.21</v>
      </c>
      <c r="F568" s="54">
        <v>14538.42</v>
      </c>
      <c r="G568" s="54">
        <v>15719.33</v>
      </c>
      <c r="H568" s="54">
        <v>6712.24</v>
      </c>
      <c r="I568" s="54">
        <v>17083.849999999999</v>
      </c>
      <c r="J568" s="54">
        <v>1185.26</v>
      </c>
      <c r="K568" s="54">
        <v>2857.14</v>
      </c>
      <c r="L568" s="55">
        <v>0</v>
      </c>
      <c r="M568" s="54">
        <v>0</v>
      </c>
      <c r="N568" s="56">
        <f t="shared" si="8"/>
        <v>1128237.27</v>
      </c>
    </row>
    <row r="569" spans="1:14" ht="15.6" x14ac:dyDescent="0.3">
      <c r="A569" s="37" t="s">
        <v>1130</v>
      </c>
      <c r="B569" s="38" t="s">
        <v>1131</v>
      </c>
      <c r="C569" s="54">
        <v>414631.28</v>
      </c>
      <c r="D569" s="54">
        <v>181874.77</v>
      </c>
      <c r="E569" s="54">
        <v>5826.39</v>
      </c>
      <c r="F569" s="54">
        <v>16394.75</v>
      </c>
      <c r="G569" s="54">
        <v>7275.85</v>
      </c>
      <c r="H569" s="54">
        <v>2588.84</v>
      </c>
      <c r="I569" s="54">
        <v>5426.65</v>
      </c>
      <c r="J569" s="54">
        <v>1178.73</v>
      </c>
      <c r="K569" s="54">
        <v>654.34</v>
      </c>
      <c r="L569" s="55">
        <v>0</v>
      </c>
      <c r="M569" s="54">
        <v>0</v>
      </c>
      <c r="N569" s="56">
        <f t="shared" si="8"/>
        <v>635851.6</v>
      </c>
    </row>
    <row r="570" spans="1:14" ht="30" x14ac:dyDescent="0.3">
      <c r="A570" s="37" t="s">
        <v>1132</v>
      </c>
      <c r="B570" s="38" t="s">
        <v>1133</v>
      </c>
      <c r="C570" s="54">
        <v>204371.51</v>
      </c>
      <c r="D570" s="54">
        <v>72236.03</v>
      </c>
      <c r="E570" s="54">
        <v>2287.87</v>
      </c>
      <c r="F570" s="54">
        <v>5262.13</v>
      </c>
      <c r="G570" s="54">
        <v>4043.23</v>
      </c>
      <c r="H570" s="54">
        <v>1589</v>
      </c>
      <c r="I570" s="54">
        <v>3913.5</v>
      </c>
      <c r="J570" s="54">
        <v>399.74</v>
      </c>
      <c r="K570" s="54">
        <v>598.05999999999995</v>
      </c>
      <c r="L570" s="55">
        <v>5448</v>
      </c>
      <c r="M570" s="54">
        <v>0</v>
      </c>
      <c r="N570" s="56">
        <f t="shared" si="8"/>
        <v>300149.07</v>
      </c>
    </row>
    <row r="571" spans="1:14" ht="15.6" x14ac:dyDescent="0.3">
      <c r="A571" s="37" t="s">
        <v>1134</v>
      </c>
      <c r="B571" s="38" t="s">
        <v>1135</v>
      </c>
      <c r="C571" s="54">
        <v>146281.54</v>
      </c>
      <c r="D571" s="54">
        <v>51170.57</v>
      </c>
      <c r="E571" s="54">
        <v>2029.24</v>
      </c>
      <c r="F571" s="54">
        <v>5490.55</v>
      </c>
      <c r="G571" s="54">
        <v>3124.15</v>
      </c>
      <c r="H571" s="54">
        <v>960.8</v>
      </c>
      <c r="I571" s="54">
        <v>2264.2399999999998</v>
      </c>
      <c r="J571" s="54">
        <v>409.11</v>
      </c>
      <c r="K571" s="54">
        <v>269.51</v>
      </c>
      <c r="L571" s="55">
        <v>0</v>
      </c>
      <c r="M571" s="54">
        <v>0</v>
      </c>
      <c r="N571" s="56">
        <f t="shared" si="8"/>
        <v>211999.70999999996</v>
      </c>
    </row>
    <row r="572" spans="1:14" ht="15.6" x14ac:dyDescent="0.3">
      <c r="A572" s="37" t="s">
        <v>1136</v>
      </c>
      <c r="B572" s="38" t="s">
        <v>1137</v>
      </c>
      <c r="C572" s="54">
        <v>191267.23</v>
      </c>
      <c r="D572" s="54">
        <v>62140.91</v>
      </c>
      <c r="E572" s="54">
        <v>2385.85</v>
      </c>
      <c r="F572" s="54">
        <v>6826.88</v>
      </c>
      <c r="G572" s="54">
        <v>2929.03</v>
      </c>
      <c r="H572" s="54">
        <v>1205.18</v>
      </c>
      <c r="I572" s="54">
        <v>2415.6999999999998</v>
      </c>
      <c r="J572" s="54">
        <v>477.35</v>
      </c>
      <c r="K572" s="54">
        <v>325.05</v>
      </c>
      <c r="L572" s="55">
        <v>0</v>
      </c>
      <c r="M572" s="54">
        <v>0</v>
      </c>
      <c r="N572" s="56">
        <f t="shared" si="8"/>
        <v>269973.18</v>
      </c>
    </row>
    <row r="573" spans="1:14" ht="15.6" x14ac:dyDescent="0.3">
      <c r="A573" s="37" t="s">
        <v>1138</v>
      </c>
      <c r="B573" s="38" t="s">
        <v>1139</v>
      </c>
      <c r="C573" s="54">
        <v>3154801.24</v>
      </c>
      <c r="D573" s="54">
        <v>678743.12</v>
      </c>
      <c r="E573" s="54">
        <v>28932.31</v>
      </c>
      <c r="F573" s="54">
        <v>65413.23</v>
      </c>
      <c r="G573" s="54">
        <v>113036.24</v>
      </c>
      <c r="H573" s="54">
        <v>24860.7</v>
      </c>
      <c r="I573" s="54">
        <v>83585.83</v>
      </c>
      <c r="J573" s="54">
        <v>4462.6400000000003</v>
      </c>
      <c r="K573" s="54">
        <v>9807.39</v>
      </c>
      <c r="L573" s="55">
        <v>59337</v>
      </c>
      <c r="M573" s="54">
        <v>0</v>
      </c>
      <c r="N573" s="56">
        <f t="shared" si="8"/>
        <v>4222979.7000000011</v>
      </c>
    </row>
    <row r="574" spans="1:14" ht="15.6" x14ac:dyDescent="0.3">
      <c r="A574" s="37" t="s">
        <v>1140</v>
      </c>
      <c r="B574" s="38" t="s">
        <v>1141</v>
      </c>
      <c r="C574" s="54">
        <v>327373.44</v>
      </c>
      <c r="D574" s="54">
        <v>131099.78</v>
      </c>
      <c r="E574" s="54">
        <v>3770.37</v>
      </c>
      <c r="F574" s="54">
        <v>8886.35</v>
      </c>
      <c r="G574" s="54">
        <v>7753.53</v>
      </c>
      <c r="H574" s="54">
        <v>2505.39</v>
      </c>
      <c r="I574" s="54">
        <v>6602.34</v>
      </c>
      <c r="J574" s="54">
        <v>630.4</v>
      </c>
      <c r="K574" s="54">
        <v>922.75</v>
      </c>
      <c r="L574" s="55">
        <v>5812</v>
      </c>
      <c r="M574" s="54">
        <v>0</v>
      </c>
      <c r="N574" s="56">
        <f t="shared" si="8"/>
        <v>495356.35000000003</v>
      </c>
    </row>
    <row r="575" spans="1:14" ht="15.6" x14ac:dyDescent="0.3">
      <c r="A575" s="37" t="s">
        <v>1142</v>
      </c>
      <c r="B575" s="38" t="s">
        <v>1143</v>
      </c>
      <c r="C575" s="54">
        <v>283101.43</v>
      </c>
      <c r="D575" s="54">
        <v>55174.29</v>
      </c>
      <c r="E575" s="54">
        <v>3436.64</v>
      </c>
      <c r="F575" s="54">
        <v>8461.91</v>
      </c>
      <c r="G575" s="54">
        <v>8422.81</v>
      </c>
      <c r="H575" s="54">
        <v>2081.12</v>
      </c>
      <c r="I575" s="54">
        <v>6109.05</v>
      </c>
      <c r="J575" s="54">
        <v>639.44000000000005</v>
      </c>
      <c r="K575" s="54">
        <v>720.71</v>
      </c>
      <c r="L575" s="55">
        <v>0</v>
      </c>
      <c r="M575" s="54">
        <v>0</v>
      </c>
      <c r="N575" s="56">
        <f t="shared" si="8"/>
        <v>368147.39999999997</v>
      </c>
    </row>
    <row r="576" spans="1:14" ht="15.6" x14ac:dyDescent="0.3">
      <c r="A576" s="37" t="s">
        <v>1144</v>
      </c>
      <c r="B576" s="38" t="s">
        <v>1145</v>
      </c>
      <c r="C576" s="54">
        <v>168339.4</v>
      </c>
      <c r="D576" s="54">
        <v>73175.16</v>
      </c>
      <c r="E576" s="54">
        <v>2011.13</v>
      </c>
      <c r="F576" s="54">
        <v>4908.41</v>
      </c>
      <c r="G576" s="54">
        <v>4103.8900000000003</v>
      </c>
      <c r="H576" s="54">
        <v>1250.42</v>
      </c>
      <c r="I576" s="54">
        <v>3352.67</v>
      </c>
      <c r="J576" s="54">
        <v>354.93</v>
      </c>
      <c r="K576" s="54">
        <v>440.86</v>
      </c>
      <c r="L576" s="55">
        <v>0</v>
      </c>
      <c r="M576" s="54">
        <v>0</v>
      </c>
      <c r="N576" s="56">
        <f t="shared" si="8"/>
        <v>257936.87000000002</v>
      </c>
    </row>
    <row r="577" spans="1:14" ht="15.6" x14ac:dyDescent="0.3">
      <c r="A577" s="37" t="s">
        <v>1146</v>
      </c>
      <c r="B577" s="38" t="s">
        <v>1147</v>
      </c>
      <c r="C577" s="54">
        <v>178928.66</v>
      </c>
      <c r="D577" s="54">
        <v>74528.77</v>
      </c>
      <c r="E577" s="54">
        <v>2361.7199999999998</v>
      </c>
      <c r="F577" s="54">
        <v>6363.45</v>
      </c>
      <c r="G577" s="54">
        <v>3581.8</v>
      </c>
      <c r="H577" s="54">
        <v>1193.22</v>
      </c>
      <c r="I577" s="54">
        <v>2771.89</v>
      </c>
      <c r="J577" s="54">
        <v>466.09</v>
      </c>
      <c r="K577" s="54">
        <v>349.68</v>
      </c>
      <c r="L577" s="55">
        <v>1027</v>
      </c>
      <c r="M577" s="54">
        <v>0</v>
      </c>
      <c r="N577" s="56">
        <f t="shared" si="8"/>
        <v>271572.27999999997</v>
      </c>
    </row>
    <row r="578" spans="1:14" ht="15.6" x14ac:dyDescent="0.3">
      <c r="A578" s="37" t="s">
        <v>1148</v>
      </c>
      <c r="B578" s="38" t="s">
        <v>1149</v>
      </c>
      <c r="C578" s="54">
        <v>1591896.32</v>
      </c>
      <c r="D578" s="54">
        <v>321883.02</v>
      </c>
      <c r="E578" s="54">
        <v>15995.15</v>
      </c>
      <c r="F578" s="54">
        <v>37032.65</v>
      </c>
      <c r="G578" s="54">
        <v>53069.440000000002</v>
      </c>
      <c r="H578" s="54">
        <v>12302.31</v>
      </c>
      <c r="I578" s="54">
        <v>39743.919999999998</v>
      </c>
      <c r="J578" s="54">
        <v>2965.59</v>
      </c>
      <c r="K578" s="54">
        <v>4663.28</v>
      </c>
      <c r="L578" s="55">
        <v>0</v>
      </c>
      <c r="M578" s="54">
        <v>0</v>
      </c>
      <c r="N578" s="56">
        <f t="shared" si="8"/>
        <v>2079551.68</v>
      </c>
    </row>
    <row r="579" spans="1:14" ht="15.6" x14ac:dyDescent="0.3">
      <c r="A579" s="75" t="s">
        <v>1156</v>
      </c>
      <c r="B579" s="76"/>
      <c r="C579" s="52">
        <f t="shared" ref="C579:M579" si="9">SUM(C9:C578)</f>
        <v>501499439.91000074</v>
      </c>
      <c r="D579" s="52">
        <f t="shared" si="9"/>
        <v>137928997.00000003</v>
      </c>
      <c r="E579" s="52">
        <f t="shared" si="9"/>
        <v>4983878.4000000013</v>
      </c>
      <c r="F579" s="52">
        <f t="shared" si="9"/>
        <v>9973830.0000000093</v>
      </c>
      <c r="G579" s="52">
        <f t="shared" si="9"/>
        <v>10003057.999999993</v>
      </c>
      <c r="H579" s="52">
        <f t="shared" si="9"/>
        <v>4193740.1999999983</v>
      </c>
      <c r="I579" s="52">
        <f t="shared" si="9"/>
        <v>10619250.599999983</v>
      </c>
      <c r="J579" s="52">
        <f t="shared" si="9"/>
        <v>732745.40000000061</v>
      </c>
      <c r="K579" s="52">
        <f t="shared" si="9"/>
        <v>1744386.800000001</v>
      </c>
      <c r="L579" s="52">
        <f t="shared" si="9"/>
        <v>38382445</v>
      </c>
      <c r="M579" s="52">
        <f t="shared" si="9"/>
        <v>1338918.4500000002</v>
      </c>
      <c r="N579" s="52">
        <f t="shared" ref="N579" si="10">SUM(C579:M579)</f>
        <v>721400689.76000082</v>
      </c>
    </row>
    <row r="580" spans="1:14" ht="15.6" x14ac:dyDescent="0.3">
      <c r="A580" s="78" t="s">
        <v>1157</v>
      </c>
      <c r="B580" s="78"/>
      <c r="C580" s="78"/>
      <c r="D580" s="78"/>
      <c r="E580" s="78"/>
      <c r="F580" s="78"/>
      <c r="G580" s="78"/>
      <c r="H580" s="78"/>
      <c r="I580" s="78"/>
      <c r="J580" s="78"/>
      <c r="K580" s="40"/>
      <c r="L580" s="41"/>
      <c r="M580" s="42"/>
      <c r="N580" s="57"/>
    </row>
    <row r="581" spans="1:14" ht="15.6" x14ac:dyDescent="0.3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40"/>
      <c r="L581" s="41"/>
      <c r="M581" s="42"/>
      <c r="N581" s="57"/>
    </row>
    <row r="582" spans="1:14" ht="15.6" x14ac:dyDescent="0.3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40"/>
      <c r="L582" s="41"/>
      <c r="M582" s="42"/>
      <c r="N582" s="57"/>
    </row>
    <row r="583" spans="1:14" x14ac:dyDescent="0.3">
      <c r="A583" s="6"/>
      <c r="B583" s="6"/>
      <c r="C583" s="6"/>
      <c r="D583" s="7"/>
      <c r="E583" s="7"/>
      <c r="F583" s="7"/>
      <c r="G583" s="5"/>
      <c r="H583" s="5"/>
      <c r="I583" s="5"/>
      <c r="J583" s="5"/>
      <c r="K583" s="2"/>
      <c r="L583" s="3"/>
      <c r="M583" s="4"/>
      <c r="N583" s="1"/>
    </row>
    <row r="584" spans="1:14" x14ac:dyDescent="0.3">
      <c r="A584" s="6"/>
      <c r="B584" s="6"/>
      <c r="C584" s="6"/>
      <c r="D584" s="7"/>
      <c r="E584" s="7"/>
      <c r="F584" s="7"/>
      <c r="G584" s="5"/>
      <c r="H584" s="5"/>
      <c r="I584" s="5"/>
      <c r="J584" s="5"/>
      <c r="K584" s="2"/>
      <c r="L584" s="3"/>
      <c r="M584" s="4"/>
      <c r="N584" s="1"/>
    </row>
    <row r="585" spans="1:14" ht="15.6" x14ac:dyDescent="0.3">
      <c r="A585" s="69" t="s">
        <v>1166</v>
      </c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</row>
    <row r="586" spans="1:14" ht="15.6" x14ac:dyDescent="0.3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2"/>
      <c r="L586" s="3"/>
      <c r="M586" s="4"/>
      <c r="N586" s="1"/>
    </row>
    <row r="587" spans="1:14" ht="15.6" x14ac:dyDescent="0.3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2"/>
      <c r="L587" s="3"/>
      <c r="M587" s="4"/>
      <c r="N587" s="1"/>
    </row>
    <row r="588" spans="1:14" ht="15.6" x14ac:dyDescent="0.3">
      <c r="A588" s="70" t="s">
        <v>1162</v>
      </c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</row>
    <row r="589" spans="1:14" ht="15.6" x14ac:dyDescent="0.3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2"/>
      <c r="L589" s="3"/>
      <c r="M589" s="4"/>
      <c r="N589" s="1"/>
    </row>
    <row r="590" spans="1:14" ht="15.6" x14ac:dyDescent="0.3">
      <c r="A590" s="70" t="s">
        <v>1152</v>
      </c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</row>
    <row r="591" spans="1:14" x14ac:dyDescent="0.3">
      <c r="A591" s="6"/>
      <c r="B591" s="6"/>
      <c r="C591" s="6"/>
      <c r="D591" s="8"/>
      <c r="E591" s="7"/>
      <c r="F591" s="7"/>
      <c r="G591" s="5"/>
      <c r="H591" s="5"/>
      <c r="I591" s="5"/>
      <c r="J591" s="5"/>
      <c r="K591" s="2"/>
      <c r="L591" s="3"/>
      <c r="M591" s="4"/>
      <c r="N591" s="1"/>
    </row>
    <row r="592" spans="1:14" x14ac:dyDescent="0.3">
      <c r="A592" s="9"/>
      <c r="B592" s="9"/>
      <c r="C592" s="9"/>
      <c r="D592" s="10"/>
      <c r="E592" s="10"/>
      <c r="F592" s="10"/>
      <c r="G592" s="11"/>
      <c r="H592" s="11"/>
      <c r="I592" s="11"/>
      <c r="J592" s="11"/>
      <c r="K592" s="2"/>
      <c r="L592" s="3"/>
      <c r="M592" s="4"/>
      <c r="N592" s="1"/>
    </row>
    <row r="593" spans="1:14" x14ac:dyDescent="0.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"/>
      <c r="L593" s="3"/>
      <c r="M593" s="4"/>
      <c r="N593" s="1"/>
    </row>
    <row r="594" spans="1:14" x14ac:dyDescent="0.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"/>
      <c r="L594" s="3"/>
      <c r="M594" s="4"/>
      <c r="N594" s="1"/>
    </row>
    <row r="595" spans="1:14" x14ac:dyDescent="0.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"/>
      <c r="L595" s="3"/>
      <c r="M595" s="4"/>
    </row>
    <row r="596" spans="1:14" x14ac:dyDescent="0.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"/>
      <c r="L596" s="3"/>
      <c r="M596" s="4"/>
    </row>
  </sheetData>
  <mergeCells count="6">
    <mergeCell ref="A590:N590"/>
    <mergeCell ref="A7:N7"/>
    <mergeCell ref="A579:B579"/>
    <mergeCell ref="A580:J580"/>
    <mergeCell ref="A585:N585"/>
    <mergeCell ref="A588:N588"/>
  </mergeCells>
  <pageMargins left="0.47244094488188981" right="0.19685039370078741" top="0.74803149606299213" bottom="0.74803149606299213" header="0.31496062992125984" footer="0.31496062992125984"/>
  <pageSetup scale="47" firstPageNumber="29" fitToHeight="0" orientation="landscape" useFirstPageNumber="1" r:id="rId1"/>
  <headerFooter>
    <oddFooter>Página &amp;P</oddFooter>
  </headerFooter>
  <rowBreaks count="10" manualBreakCount="10">
    <brk id="53" max="13" man="1"/>
    <brk id="110" max="13" man="1"/>
    <brk id="165" max="13" man="1"/>
    <brk id="220" max="13" man="1"/>
    <brk id="278" max="13" man="1"/>
    <brk id="335" max="13" man="1"/>
    <brk id="389" max="13" man="1"/>
    <brk id="446" max="13" man="1"/>
    <brk id="504" max="13" man="1"/>
    <brk id="55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16</vt:i4>
      </vt:variant>
    </vt:vector>
  </HeadingPairs>
  <TitlesOfParts>
    <vt:vector size="20" baseType="lpstr">
      <vt:lpstr>ACUERDO 3ER. TRIMESTRE 2025</vt:lpstr>
      <vt:lpstr>JULIO 25</vt:lpstr>
      <vt:lpstr>AGOSTO 25</vt:lpstr>
      <vt:lpstr>SEPTIEMBRE 25</vt:lpstr>
      <vt:lpstr>'ACUERDO 3ER. TRIMESTRE 2025'!Área_de_impresión</vt:lpstr>
      <vt:lpstr>'AGOSTO 25'!Área_de_impresión</vt:lpstr>
      <vt:lpstr>'JULIO 25'!Área_de_impresión</vt:lpstr>
      <vt:lpstr>'SEPTIEMBRE 25'!Área_de_impresión</vt:lpstr>
      <vt:lpstr>'ACUERDO 3ER. TRIMESTRE 2025'!Print_Area</vt:lpstr>
      <vt:lpstr>'AGOSTO 25'!Print_Area</vt:lpstr>
      <vt:lpstr>'JULIO 25'!Print_Area</vt:lpstr>
      <vt:lpstr>'SEPTIEMBRE 25'!Print_Area</vt:lpstr>
      <vt:lpstr>'ACUERDO 3ER. TRIMESTRE 2025'!Print_Titles</vt:lpstr>
      <vt:lpstr>'AGOSTO 25'!Print_Titles</vt:lpstr>
      <vt:lpstr>'JULIO 25'!Print_Titles</vt:lpstr>
      <vt:lpstr>'SEPTIEMBRE 25'!Print_Titles</vt:lpstr>
      <vt:lpstr>'ACUERDO 3ER. TRIMESTRE 2025'!Títulos_a_imprimir</vt:lpstr>
      <vt:lpstr>'AGOSTO 25'!Títulos_a_imprimir</vt:lpstr>
      <vt:lpstr>'JULIO 25'!Títulos_a_imprimir</vt:lpstr>
      <vt:lpstr>'SEPTIEMBRE 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CRISTOPHER</dc:creator>
  <cp:keywords/>
  <dc:description/>
  <cp:lastModifiedBy>cristopher escuen silva</cp:lastModifiedBy>
  <cp:revision/>
  <cp:lastPrinted>2025-10-02T21:29:49Z</cp:lastPrinted>
  <dcterms:created xsi:type="dcterms:W3CDTF">2020-01-07T15:44:00Z</dcterms:created>
  <dcterms:modified xsi:type="dcterms:W3CDTF">2025-10-03T18:16:33Z</dcterms:modified>
  <cp:category/>
  <cp:contentStatus/>
</cp:coreProperties>
</file>